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activeTab="4"/>
  </bookViews>
  <sheets>
    <sheet name="КПК0611020-7362" sheetId="2" r:id="rId1"/>
    <sheet name="КПК0611030" sheetId="3" r:id="rId2"/>
    <sheet name="КПК0611090" sheetId="4" r:id="rId3"/>
    <sheet name="КПК0611150-1170" sheetId="5" r:id="rId4"/>
    <sheet name="КПК0611161-1162-3140" sheetId="6" r:id="rId5"/>
  </sheets>
  <definedNames>
    <definedName name="_xlnm.Print_Area" localSheetId="0">'КПК0611020-7362'!$A$1:$BQ$247</definedName>
    <definedName name="_xlnm.Print_Area" localSheetId="1">КПК0611030!$A$1:$BQ$81</definedName>
    <definedName name="_xlnm.Print_Area" localSheetId="2">КПК0611090!$A$1:$BQ$94</definedName>
    <definedName name="_xlnm.Print_Area" localSheetId="3">'КПК0611150-1170'!$A$1:$BQ$173</definedName>
    <definedName name="_xlnm.Print_Area" localSheetId="4">'КПК0611161-1162-3140'!$A$1:$BQ$264</definedName>
  </definedNames>
  <calcPr calcId="145621"/>
</workbook>
</file>

<file path=xl/calcChain.xml><?xml version="1.0" encoding="utf-8"?>
<calcChain xmlns="http://schemas.openxmlformats.org/spreadsheetml/2006/main">
  <c r="AX232" i="2" l="1"/>
  <c r="BH232" i="2"/>
  <c r="AX228" i="2"/>
  <c r="BH228" i="2"/>
  <c r="AI232" i="2"/>
  <c r="AI228" i="2"/>
  <c r="BH235" i="2"/>
  <c r="BC235" i="2"/>
  <c r="AX235" i="2"/>
  <c r="AI235" i="2"/>
  <c r="BH234" i="2"/>
  <c r="BC234" i="2"/>
  <c r="AX234" i="2"/>
  <c r="AI234" i="2"/>
  <c r="BH233" i="2"/>
  <c r="BC233" i="2"/>
  <c r="AX233" i="2"/>
  <c r="AI233" i="2"/>
  <c r="BH231" i="2"/>
  <c r="BC231" i="2"/>
  <c r="AX231" i="2"/>
  <c r="AI231" i="2"/>
  <c r="BH230" i="2"/>
  <c r="BC230" i="2"/>
  <c r="AX230" i="2"/>
  <c r="AI230" i="2"/>
  <c r="BH229" i="2"/>
  <c r="BC229" i="2"/>
  <c r="AX229" i="2"/>
  <c r="AI229" i="2"/>
  <c r="BH227" i="2"/>
  <c r="BC227" i="2"/>
  <c r="AX227" i="2"/>
  <c r="AI227" i="2"/>
  <c r="BH226" i="2"/>
  <c r="BC226" i="2"/>
  <c r="AX226" i="2"/>
  <c r="AI226" i="2"/>
  <c r="BH225" i="2"/>
  <c r="BC225" i="2"/>
  <c r="AX225" i="2"/>
  <c r="AI225" i="2"/>
  <c r="BH224" i="2"/>
  <c r="BC224" i="2"/>
  <c r="AX224" i="2"/>
  <c r="AI224" i="2"/>
  <c r="BH223" i="2"/>
  <c r="BC223" i="2"/>
  <c r="AX223" i="2"/>
  <c r="AI223" i="2"/>
  <c r="BH222" i="2"/>
  <c r="BC222" i="2"/>
  <c r="AX222" i="2"/>
  <c r="AI222" i="2"/>
  <c r="BH221" i="2"/>
  <c r="BC221" i="2"/>
  <c r="AX221" i="2"/>
  <c r="AI221" i="2"/>
  <c r="BH220" i="2"/>
  <c r="BC220" i="2"/>
  <c r="AX220" i="2"/>
  <c r="AI220" i="2"/>
  <c r="BB211" i="2"/>
  <c r="AW211" i="2"/>
  <c r="AQ211" i="2"/>
  <c r="AA211" i="2"/>
  <c r="BB210" i="2"/>
  <c r="AW210" i="2"/>
  <c r="AQ210" i="2"/>
  <c r="AA210" i="2"/>
  <c r="AU202" i="2"/>
  <c r="AP202" i="2"/>
  <c r="AF202" i="2"/>
  <c r="AA202" i="2"/>
  <c r="BI201" i="2"/>
  <c r="BD201" i="2"/>
  <c r="AZ201" i="2"/>
  <c r="AK201" i="2"/>
  <c r="BI200" i="2"/>
  <c r="BD200" i="2"/>
  <c r="AZ200" i="2"/>
  <c r="AK200" i="2"/>
  <c r="BM149" i="5"/>
  <c r="BM150" i="5"/>
  <c r="BM151" i="5"/>
  <c r="BM152" i="5"/>
  <c r="BM153" i="5"/>
  <c r="BM154" i="5"/>
  <c r="BM155" i="5"/>
  <c r="BH149" i="5"/>
  <c r="BH150" i="5"/>
  <c r="BH151" i="5"/>
  <c r="BH152" i="5"/>
  <c r="BH153" i="5"/>
  <c r="BH154" i="5"/>
  <c r="BH155" i="5"/>
  <c r="BH156" i="5"/>
  <c r="BH157" i="5"/>
  <c r="BC149" i="5"/>
  <c r="BC150" i="5"/>
  <c r="BC151" i="5"/>
  <c r="BC152" i="5"/>
  <c r="BC153" i="5"/>
  <c r="BC154" i="5"/>
  <c r="BC155" i="5"/>
  <c r="BC156" i="5"/>
  <c r="BC157" i="5"/>
  <c r="BC158" i="5"/>
  <c r="AX149" i="5"/>
  <c r="AX150" i="5"/>
  <c r="AX151" i="5"/>
  <c r="AX152" i="5"/>
  <c r="AX153" i="5"/>
  <c r="AX154" i="5"/>
  <c r="AX155" i="5"/>
  <c r="AX156" i="5"/>
  <c r="AX157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BH161" i="5"/>
  <c r="BC161" i="5"/>
  <c r="AX161" i="5"/>
  <c r="AI161" i="5"/>
  <c r="BH159" i="5"/>
  <c r="AX159" i="5"/>
  <c r="BH158" i="5"/>
  <c r="AX158" i="5"/>
  <c r="BH148" i="5"/>
  <c r="BC148" i="5"/>
  <c r="BM148" i="5" s="1"/>
  <c r="AX148" i="5"/>
  <c r="AI148" i="5"/>
  <c r="BB139" i="5"/>
  <c r="AW139" i="5"/>
  <c r="BG139" i="5" s="1"/>
  <c r="AQ139" i="5"/>
  <c r="AA139" i="5"/>
  <c r="BI131" i="5"/>
  <c r="AP131" i="5"/>
  <c r="AA131" i="5"/>
  <c r="AK131" i="5" s="1"/>
  <c r="BI130" i="5"/>
  <c r="BD130" i="5"/>
  <c r="BN130" i="5" s="1"/>
  <c r="AZ130" i="5"/>
  <c r="AK130" i="5"/>
  <c r="AX251" i="6"/>
  <c r="AX252" i="6"/>
  <c r="BH252" i="6"/>
  <c r="BC252" i="6"/>
  <c r="AI252" i="6"/>
  <c r="BH251" i="6"/>
  <c r="BC251" i="6"/>
  <c r="BM251" i="6" s="1"/>
  <c r="AI251" i="6"/>
  <c r="BH250" i="6"/>
  <c r="BC250" i="6"/>
  <c r="AX250" i="6"/>
  <c r="AI250" i="6"/>
  <c r="BH249" i="6"/>
  <c r="BC249" i="6"/>
  <c r="BM249" i="6" s="1"/>
  <c r="AX249" i="6"/>
  <c r="AI249" i="6"/>
  <c r="BH248" i="6"/>
  <c r="BC248" i="6"/>
  <c r="BM248" i="6" s="1"/>
  <c r="AX248" i="6"/>
  <c r="AI248" i="6"/>
  <c r="BH247" i="6"/>
  <c r="BC247" i="6"/>
  <c r="BM247" i="6" s="1"/>
  <c r="AX247" i="6"/>
  <c r="AI247" i="6"/>
  <c r="AI246" i="6"/>
  <c r="BH245" i="6"/>
  <c r="BC245" i="6"/>
  <c r="AX245" i="6"/>
  <c r="AI245" i="6"/>
  <c r="BH244" i="6"/>
  <c r="BC244" i="6"/>
  <c r="BM244" i="6" s="1"/>
  <c r="AX244" i="6"/>
  <c r="AI244" i="6"/>
  <c r="BH243" i="6"/>
  <c r="BC243" i="6"/>
  <c r="BM243" i="6" s="1"/>
  <c r="AX243" i="6"/>
  <c r="AI243" i="6"/>
  <c r="BH242" i="6"/>
  <c r="BC242" i="6"/>
  <c r="BM242" i="6" s="1"/>
  <c r="AX242" i="6"/>
  <c r="AI242" i="6"/>
  <c r="BB233" i="6"/>
  <c r="AW233" i="6"/>
  <c r="BG233" i="6" s="1"/>
  <c r="AQ233" i="6"/>
  <c r="AA233" i="6"/>
  <c r="AU225" i="6"/>
  <c r="AP225" i="6"/>
  <c r="AZ225" i="6" s="1"/>
  <c r="AF225" i="6"/>
  <c r="AA225" i="6"/>
  <c r="BI224" i="6"/>
  <c r="BD224" i="6"/>
  <c r="BN224" i="6" s="1"/>
  <c r="AZ224" i="6"/>
  <c r="AK224" i="6"/>
  <c r="BI223" i="6"/>
  <c r="BD223" i="6"/>
  <c r="BN223" i="6" s="1"/>
  <c r="AZ223" i="6"/>
  <c r="AK223" i="6"/>
  <c r="BI222" i="6"/>
  <c r="BD222" i="6"/>
  <c r="BN222" i="6" s="1"/>
  <c r="AZ222" i="6"/>
  <c r="AK222" i="6"/>
  <c r="AK225" i="6" s="1"/>
  <c r="BH165" i="6"/>
  <c r="BH166" i="6"/>
  <c r="BC165" i="6"/>
  <c r="BM165" i="6" s="1"/>
  <c r="BC166" i="6"/>
  <c r="BM166" i="6" s="1"/>
  <c r="BC169" i="6"/>
  <c r="BM169" i="6" s="1"/>
  <c r="BC170" i="6"/>
  <c r="BM170" i="6" s="1"/>
  <c r="BC171" i="6"/>
  <c r="AX169" i="6"/>
  <c r="AX170" i="6"/>
  <c r="AX171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P139" i="6"/>
  <c r="AA139" i="6"/>
  <c r="BH171" i="6"/>
  <c r="BM171" i="6"/>
  <c r="BH168" i="6"/>
  <c r="BC168" i="6"/>
  <c r="BM168" i="6" s="1"/>
  <c r="AX168" i="6"/>
  <c r="BH167" i="6"/>
  <c r="BC167" i="6"/>
  <c r="AX167" i="6"/>
  <c r="BH164" i="6"/>
  <c r="BC164" i="6"/>
  <c r="BM164" i="6" s="1"/>
  <c r="AX164" i="6"/>
  <c r="BH163" i="6"/>
  <c r="BC163" i="6"/>
  <c r="AX163" i="6"/>
  <c r="BH162" i="6"/>
  <c r="BC162" i="6"/>
  <c r="BM162" i="6" s="1"/>
  <c r="AX162" i="6"/>
  <c r="BH161" i="6"/>
  <c r="BC161" i="6"/>
  <c r="AX161" i="6"/>
  <c r="BH159" i="6"/>
  <c r="BC159" i="6"/>
  <c r="BM159" i="6" s="1"/>
  <c r="AX159" i="6"/>
  <c r="BH158" i="6"/>
  <c r="BC158" i="6"/>
  <c r="AX158" i="6"/>
  <c r="AI158" i="6"/>
  <c r="BH157" i="6"/>
  <c r="BC157" i="6"/>
  <c r="AX157" i="6"/>
  <c r="AI157" i="6"/>
  <c r="BH156" i="6"/>
  <c r="BC156" i="6"/>
  <c r="BM156" i="6" s="1"/>
  <c r="AX156" i="6"/>
  <c r="AI156" i="6"/>
  <c r="BB147" i="6"/>
  <c r="AW147" i="6"/>
  <c r="BG147" i="6" s="1"/>
  <c r="AQ147" i="6"/>
  <c r="AA147" i="6"/>
  <c r="AU139" i="6"/>
  <c r="AF139" i="6"/>
  <c r="BI138" i="6"/>
  <c r="BD138" i="6"/>
  <c r="BN138" i="6" s="1"/>
  <c r="AZ138" i="6"/>
  <c r="AK138" i="6"/>
  <c r="BI137" i="6"/>
  <c r="BD137" i="6"/>
  <c r="BN137" i="6" s="1"/>
  <c r="AZ137" i="6"/>
  <c r="AK137" i="6"/>
  <c r="BI136" i="6"/>
  <c r="BD136" i="6"/>
  <c r="BN136" i="6" s="1"/>
  <c r="AZ136" i="6"/>
  <c r="AK136" i="6"/>
  <c r="AK139" i="6" s="1"/>
  <c r="AF48" i="6"/>
  <c r="AP48" i="6"/>
  <c r="AU48" i="6"/>
  <c r="AA48" i="6"/>
  <c r="BN200" i="2" l="1"/>
  <c r="BN201" i="2"/>
  <c r="AZ202" i="2"/>
  <c r="BG210" i="2"/>
  <c r="BG211" i="2"/>
  <c r="BM220" i="2"/>
  <c r="BM221" i="2"/>
  <c r="BM222" i="2"/>
  <c r="BM223" i="2"/>
  <c r="BM224" i="2"/>
  <c r="BM225" i="2"/>
  <c r="BM226" i="2"/>
  <c r="BM227" i="2"/>
  <c r="BM229" i="2"/>
  <c r="BM230" i="2"/>
  <c r="BM231" i="2"/>
  <c r="BM233" i="2"/>
  <c r="BM234" i="2"/>
  <c r="BM235" i="2"/>
  <c r="AK202" i="2"/>
  <c r="BD202" i="2"/>
  <c r="BI202" i="2"/>
  <c r="BD131" i="5"/>
  <c r="BN131" i="5" s="1"/>
  <c r="BM156" i="5"/>
  <c r="BM157" i="5"/>
  <c r="BM158" i="5"/>
  <c r="BM161" i="5"/>
  <c r="AZ131" i="5"/>
  <c r="BC159" i="5"/>
  <c r="BM159" i="5" s="1"/>
  <c r="BM157" i="6"/>
  <c r="BM158" i="6"/>
  <c r="BM161" i="6"/>
  <c r="BM163" i="6"/>
  <c r="BM167" i="6"/>
  <c r="BI225" i="6"/>
  <c r="BM250" i="6"/>
  <c r="BM252" i="6"/>
  <c r="BI139" i="6"/>
  <c r="BM245" i="6"/>
  <c r="BD225" i="6"/>
  <c r="BN225" i="6" s="1"/>
  <c r="BD139" i="6"/>
  <c r="BN139" i="6" s="1"/>
  <c r="AZ139" i="6"/>
  <c r="BH68" i="5"/>
  <c r="BH69" i="5"/>
  <c r="BC68" i="5"/>
  <c r="BM68" i="5" s="1"/>
  <c r="BH65" i="5"/>
  <c r="BH66" i="5"/>
  <c r="BC65" i="5"/>
  <c r="BM65" i="5" s="1"/>
  <c r="BC66" i="5"/>
  <c r="BM66" i="5" s="1"/>
  <c r="AX65" i="5"/>
  <c r="AX66" i="5"/>
  <c r="AX68" i="5"/>
  <c r="AX69" i="5"/>
  <c r="AN69" i="5"/>
  <c r="Y70" i="5"/>
  <c r="AI68" i="5"/>
  <c r="Y69" i="5"/>
  <c r="AI69" i="5" s="1"/>
  <c r="AI65" i="5"/>
  <c r="AI66" i="5"/>
  <c r="AP45" i="5"/>
  <c r="AA45" i="5"/>
  <c r="BM70" i="4"/>
  <c r="BM71" i="4"/>
  <c r="BM72" i="4"/>
  <c r="BM73" i="4"/>
  <c r="BM74" i="4"/>
  <c r="BM75" i="4"/>
  <c r="BM76" i="4"/>
  <c r="BM77" i="4"/>
  <c r="BM78" i="4"/>
  <c r="BM79" i="4"/>
  <c r="BM80" i="4"/>
  <c r="BH80" i="4"/>
  <c r="BH70" i="4"/>
  <c r="BH71" i="4"/>
  <c r="BH72" i="4"/>
  <c r="BH73" i="4"/>
  <c r="BH74" i="4"/>
  <c r="BH75" i="4"/>
  <c r="BH76" i="4"/>
  <c r="BH77" i="4"/>
  <c r="BH78" i="4"/>
  <c r="BH79" i="4"/>
  <c r="BC70" i="4"/>
  <c r="BC71" i="4"/>
  <c r="BC72" i="4"/>
  <c r="BC73" i="4"/>
  <c r="BC74" i="4"/>
  <c r="BC75" i="4"/>
  <c r="BC76" i="4"/>
  <c r="BC77" i="4"/>
  <c r="BC78" i="4"/>
  <c r="BC79" i="4"/>
  <c r="BC80" i="4"/>
  <c r="AN81" i="4"/>
  <c r="AP45" i="4"/>
  <c r="AA45" i="4"/>
  <c r="Y81" i="4"/>
  <c r="AX70" i="4"/>
  <c r="AX71" i="4"/>
  <c r="AX72" i="4"/>
  <c r="AX73" i="4"/>
  <c r="AX74" i="4"/>
  <c r="AX75" i="4"/>
  <c r="AX76" i="4"/>
  <c r="AX77" i="4"/>
  <c r="AX78" i="4"/>
  <c r="AX79" i="4"/>
  <c r="AX80" i="4"/>
  <c r="AI70" i="4"/>
  <c r="AI71" i="4"/>
  <c r="AI72" i="4"/>
  <c r="AI73" i="4"/>
  <c r="AI74" i="4"/>
  <c r="AI75" i="4"/>
  <c r="AI76" i="4"/>
  <c r="AI77" i="4"/>
  <c r="AI78" i="4"/>
  <c r="AI79" i="4"/>
  <c r="AI80" i="4"/>
  <c r="AP45" i="3"/>
  <c r="BH110" i="2"/>
  <c r="BH111" i="2"/>
  <c r="BH112" i="2"/>
  <c r="BH113" i="2"/>
  <c r="BH114" i="2"/>
  <c r="BH115" i="2"/>
  <c r="BH117" i="2"/>
  <c r="BH118" i="2"/>
  <c r="BH119" i="2"/>
  <c r="BH120" i="2"/>
  <c r="BH121" i="2"/>
  <c r="BH122" i="2"/>
  <c r="BH123" i="2"/>
  <c r="BH124" i="2"/>
  <c r="BH125" i="2"/>
  <c r="BH126" i="2"/>
  <c r="BH127" i="2"/>
  <c r="BH128" i="2"/>
  <c r="BH129" i="2"/>
  <c r="BH130" i="2"/>
  <c r="BH131" i="2"/>
  <c r="BH132" i="2"/>
  <c r="BH133" i="2"/>
  <c r="BH134" i="2"/>
  <c r="BH135" i="2"/>
  <c r="BH136" i="2"/>
  <c r="BH137" i="2"/>
  <c r="BH138" i="2"/>
  <c r="BH139" i="2"/>
  <c r="BH142" i="2"/>
  <c r="BH143" i="2"/>
  <c r="BC110" i="2"/>
  <c r="BC111" i="2"/>
  <c r="BC112" i="2"/>
  <c r="BC113" i="2"/>
  <c r="BC114" i="2"/>
  <c r="BC115" i="2"/>
  <c r="BC116" i="2"/>
  <c r="BC117" i="2"/>
  <c r="BM117" i="2" s="1"/>
  <c r="BC118" i="2"/>
  <c r="BM118" i="2" s="1"/>
  <c r="BC119" i="2"/>
  <c r="BM119" i="2" s="1"/>
  <c r="BC120" i="2"/>
  <c r="BM120" i="2" s="1"/>
  <c r="BC121" i="2"/>
  <c r="BM121" i="2" s="1"/>
  <c r="BC122" i="2"/>
  <c r="BM122" i="2" s="1"/>
  <c r="BC123" i="2"/>
  <c r="BM123" i="2" s="1"/>
  <c r="BC124" i="2"/>
  <c r="BM124" i="2" s="1"/>
  <c r="BC125" i="2"/>
  <c r="BM125" i="2" s="1"/>
  <c r="BC126" i="2"/>
  <c r="BM126" i="2" s="1"/>
  <c r="BC127" i="2"/>
  <c r="BM127" i="2" s="1"/>
  <c r="BC128" i="2"/>
  <c r="BM128" i="2" s="1"/>
  <c r="BC129" i="2"/>
  <c r="BM129" i="2" s="1"/>
  <c r="BC130" i="2"/>
  <c r="BM130" i="2" s="1"/>
  <c r="BC131" i="2"/>
  <c r="BM131" i="2" s="1"/>
  <c r="BC132" i="2"/>
  <c r="BM132" i="2" s="1"/>
  <c r="BC133" i="2"/>
  <c r="BM133" i="2" s="1"/>
  <c r="BC134" i="2"/>
  <c r="BM134" i="2" s="1"/>
  <c r="BC135" i="2"/>
  <c r="BM135" i="2" s="1"/>
  <c r="BC136" i="2"/>
  <c r="BM136" i="2" s="1"/>
  <c r="BC137" i="2"/>
  <c r="BM137" i="2" s="1"/>
  <c r="BC138" i="2"/>
  <c r="BM138" i="2" s="1"/>
  <c r="BC139" i="2"/>
  <c r="BM139" i="2" s="1"/>
  <c r="BC140" i="2"/>
  <c r="BC141" i="2"/>
  <c r="BC142" i="2"/>
  <c r="BM142" i="2" s="1"/>
  <c r="BC143" i="2"/>
  <c r="BM143" i="2" s="1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S116" i="2"/>
  <c r="AX116" i="2" s="1"/>
  <c r="AX110" i="2"/>
  <c r="AX111" i="2"/>
  <c r="AX112" i="2"/>
  <c r="AX113" i="2"/>
  <c r="AX114" i="2"/>
  <c r="AX115" i="2"/>
  <c r="AX117" i="2"/>
  <c r="AX118" i="2"/>
  <c r="AX119" i="2"/>
  <c r="AD141" i="2"/>
  <c r="BH141" i="2" s="1"/>
  <c r="AD140" i="2"/>
  <c r="AI140" i="2" s="1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1" i="2"/>
  <c r="AI142" i="2"/>
  <c r="AI143" i="2"/>
  <c r="AI123" i="2"/>
  <c r="AI113" i="2"/>
  <c r="AI114" i="2"/>
  <c r="AI115" i="2"/>
  <c r="AI116" i="2"/>
  <c r="AI117" i="2"/>
  <c r="AI118" i="2"/>
  <c r="AI119" i="2"/>
  <c r="AI120" i="2"/>
  <c r="AI121" i="2"/>
  <c r="AI122" i="2"/>
  <c r="AI110" i="2"/>
  <c r="AI111" i="2"/>
  <c r="AI112" i="2"/>
  <c r="BM115" i="2" l="1"/>
  <c r="BM113" i="2"/>
  <c r="BM111" i="2"/>
  <c r="BM114" i="2"/>
  <c r="BM112" i="2"/>
  <c r="BM110" i="2"/>
  <c r="BM141" i="2"/>
  <c r="BH140" i="2"/>
  <c r="BM140" i="2" s="1"/>
  <c r="BH116" i="2"/>
  <c r="BM116" i="2" s="1"/>
  <c r="BN202" i="2"/>
  <c r="BC69" i="5"/>
  <c r="BM69" i="5" s="1"/>
  <c r="BH93" i="2"/>
  <c r="BH94" i="2"/>
  <c r="BH95" i="2"/>
  <c r="BH96" i="2"/>
  <c r="BH97" i="2"/>
  <c r="BH98" i="2"/>
  <c r="BH99" i="2"/>
  <c r="BH100" i="2"/>
  <c r="BH101" i="2"/>
  <c r="BH102" i="2"/>
  <c r="BH103" i="2"/>
  <c r="BH104" i="2"/>
  <c r="BH106" i="2"/>
  <c r="BH107" i="2"/>
  <c r="BH108" i="2"/>
  <c r="BH109" i="2"/>
  <c r="AS105" i="2"/>
  <c r="BC93" i="2"/>
  <c r="BC94" i="2"/>
  <c r="BM94" i="2" s="1"/>
  <c r="BC95" i="2"/>
  <c r="BC96" i="2"/>
  <c r="BM96" i="2" s="1"/>
  <c r="BC97" i="2"/>
  <c r="BC98" i="2"/>
  <c r="BM98" i="2" s="1"/>
  <c r="BC99" i="2"/>
  <c r="BC100" i="2"/>
  <c r="BM100" i="2" s="1"/>
  <c r="BC101" i="2"/>
  <c r="BC102" i="2"/>
  <c r="BM102" i="2" s="1"/>
  <c r="BC103" i="2"/>
  <c r="BC104" i="2"/>
  <c r="BM104" i="2" s="1"/>
  <c r="BC106" i="2"/>
  <c r="BC107" i="2"/>
  <c r="BM107" i="2" s="1"/>
  <c r="BC108" i="2"/>
  <c r="BC109" i="2"/>
  <c r="BM109" i="2" s="1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6" i="2"/>
  <c r="AX107" i="2"/>
  <c r="AX108" i="2"/>
  <c r="AX109" i="2"/>
  <c r="AN105" i="2"/>
  <c r="AD105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6" i="2"/>
  <c r="AI107" i="2"/>
  <c r="AI108" i="2"/>
  <c r="AI109" i="2"/>
  <c r="Y105" i="2"/>
  <c r="AI88" i="2"/>
  <c r="AI89" i="2"/>
  <c r="AI90" i="2"/>
  <c r="AI91" i="2"/>
  <c r="AI92" i="2"/>
  <c r="BH88" i="2"/>
  <c r="BH89" i="2"/>
  <c r="BH90" i="2"/>
  <c r="BH91" i="2"/>
  <c r="BH92" i="2"/>
  <c r="BC90" i="2"/>
  <c r="BC91" i="2"/>
  <c r="BC92" i="2"/>
  <c r="BH86" i="2"/>
  <c r="BC86" i="2"/>
  <c r="BC88" i="2"/>
  <c r="BC89" i="2"/>
  <c r="AX86" i="2"/>
  <c r="AX88" i="2"/>
  <c r="AX89" i="2"/>
  <c r="AX90" i="2"/>
  <c r="AX91" i="2"/>
  <c r="AX92" i="2"/>
  <c r="BI48" i="2"/>
  <c r="BI49" i="2"/>
  <c r="BI50" i="2"/>
  <c r="BI51" i="2"/>
  <c r="BI52" i="2"/>
  <c r="BI53" i="2"/>
  <c r="BI54" i="2"/>
  <c r="BI55" i="2"/>
  <c r="BI56" i="2"/>
  <c r="BI57" i="2"/>
  <c r="BI58" i="2"/>
  <c r="BD48" i="2"/>
  <c r="BN48" i="2" s="1"/>
  <c r="BD49" i="2"/>
  <c r="BD50" i="2"/>
  <c r="BN50" i="2" s="1"/>
  <c r="BD51" i="2"/>
  <c r="BD52" i="2"/>
  <c r="BN52" i="2" s="1"/>
  <c r="BD53" i="2"/>
  <c r="BD54" i="2"/>
  <c r="BN54" i="2" s="1"/>
  <c r="BD55" i="2"/>
  <c r="BD56" i="2"/>
  <c r="BN56" i="2" s="1"/>
  <c r="BD57" i="2"/>
  <c r="BD58" i="2"/>
  <c r="BN58" i="2" s="1"/>
  <c r="AP59" i="2"/>
  <c r="AN87" i="2" s="1"/>
  <c r="AU59" i="2"/>
  <c r="AS87" i="2" s="1"/>
  <c r="AZ49" i="2"/>
  <c r="AZ50" i="2"/>
  <c r="AZ51" i="2"/>
  <c r="AZ52" i="2"/>
  <c r="AZ53" i="2"/>
  <c r="AZ54" i="2"/>
  <c r="AZ55" i="2"/>
  <c r="AZ56" i="2"/>
  <c r="AZ57" i="2"/>
  <c r="AZ58" i="2"/>
  <c r="AK48" i="2"/>
  <c r="AK49" i="2"/>
  <c r="AK50" i="2"/>
  <c r="AK51" i="2"/>
  <c r="AK52" i="2"/>
  <c r="AK53" i="2"/>
  <c r="AK54" i="2"/>
  <c r="AK55" i="2"/>
  <c r="AK56" i="2"/>
  <c r="AK57" i="2"/>
  <c r="AK58" i="2"/>
  <c r="AK47" i="2"/>
  <c r="AF59" i="2"/>
  <c r="AD87" i="2" s="1"/>
  <c r="AA59" i="2"/>
  <c r="Y87" i="2" s="1"/>
  <c r="BN57" i="2" l="1"/>
  <c r="BN55" i="2"/>
  <c r="BN53" i="2"/>
  <c r="BN51" i="2"/>
  <c r="BN49" i="2"/>
  <c r="AX105" i="2"/>
  <c r="BM108" i="2"/>
  <c r="BM106" i="2"/>
  <c r="BM103" i="2"/>
  <c r="BM101" i="2"/>
  <c r="BM99" i="2"/>
  <c r="BM97" i="2"/>
  <c r="BM95" i="2"/>
  <c r="BM93" i="2"/>
  <c r="BM91" i="2"/>
  <c r="BC105" i="2"/>
  <c r="BH105" i="2"/>
  <c r="AX87" i="2"/>
  <c r="BH87" i="2"/>
  <c r="BC87" i="2"/>
  <c r="BM92" i="2"/>
  <c r="BM90" i="2"/>
  <c r="BM88" i="2"/>
  <c r="BM86" i="2"/>
  <c r="BM89" i="2"/>
  <c r="AI105" i="2"/>
  <c r="BH77" i="6"/>
  <c r="BC77" i="6"/>
  <c r="BM77" i="6" s="1"/>
  <c r="AX77" i="6"/>
  <c r="AI77" i="6"/>
  <c r="BH76" i="6"/>
  <c r="BC76" i="6"/>
  <c r="BM76" i="6" s="1"/>
  <c r="AX76" i="6"/>
  <c r="AI76" i="6"/>
  <c r="BH75" i="6"/>
  <c r="BC75" i="6"/>
  <c r="BM75" i="6" s="1"/>
  <c r="AX75" i="6"/>
  <c r="AI75" i="6"/>
  <c r="BH73" i="6"/>
  <c r="BC73" i="6"/>
  <c r="BM73" i="6" s="1"/>
  <c r="AX73" i="6"/>
  <c r="AI73" i="6"/>
  <c r="BH72" i="6"/>
  <c r="BC72" i="6"/>
  <c r="BM72" i="6" s="1"/>
  <c r="AX72" i="6"/>
  <c r="AI72" i="6"/>
  <c r="BH71" i="6"/>
  <c r="BC71" i="6"/>
  <c r="BM71" i="6" s="1"/>
  <c r="AX71" i="6"/>
  <c r="AI71" i="6"/>
  <c r="BH70" i="6"/>
  <c r="BC70" i="6"/>
  <c r="BM70" i="6" s="1"/>
  <c r="AX70" i="6"/>
  <c r="AI70" i="6"/>
  <c r="BH68" i="6"/>
  <c r="BC68" i="6"/>
  <c r="BM68" i="6" s="1"/>
  <c r="AX68" i="6"/>
  <c r="AI68" i="6"/>
  <c r="BH67" i="6"/>
  <c r="BC67" i="6"/>
  <c r="BM67" i="6" s="1"/>
  <c r="AX67" i="6"/>
  <c r="AI67" i="6"/>
  <c r="BH66" i="6"/>
  <c r="BC66" i="6"/>
  <c r="BM66" i="6" s="1"/>
  <c r="AX66" i="6"/>
  <c r="AI66" i="6"/>
  <c r="BH65" i="6"/>
  <c r="BC65" i="6"/>
  <c r="BM65" i="6" s="1"/>
  <c r="AX65" i="6"/>
  <c r="AI65" i="6"/>
  <c r="BB56" i="6"/>
  <c r="AW56" i="6"/>
  <c r="BG56" i="6" s="1"/>
  <c r="AQ56" i="6"/>
  <c r="AA56" i="6"/>
  <c r="BI48" i="6"/>
  <c r="BD48" i="6"/>
  <c r="AZ48" i="6"/>
  <c r="BI47" i="6"/>
  <c r="BD47" i="6"/>
  <c r="AZ47" i="6"/>
  <c r="AK47" i="6"/>
  <c r="BI46" i="6"/>
  <c r="BD46" i="6"/>
  <c r="AZ46" i="6"/>
  <c r="AK46" i="6"/>
  <c r="BI45" i="6"/>
  <c r="BD45" i="6"/>
  <c r="AZ45" i="6"/>
  <c r="AK45" i="6"/>
  <c r="AK48" i="6" s="1"/>
  <c r="BH72" i="5"/>
  <c r="BC72" i="5"/>
  <c r="BM72" i="5" s="1"/>
  <c r="AX72" i="5"/>
  <c r="AI72" i="5"/>
  <c r="BH70" i="5"/>
  <c r="BC70" i="5"/>
  <c r="BM70" i="5" s="1"/>
  <c r="AX70" i="5"/>
  <c r="AI70" i="5"/>
  <c r="BH67" i="5"/>
  <c r="BC67" i="5"/>
  <c r="BM67" i="5" s="1"/>
  <c r="AX67" i="5"/>
  <c r="AI67" i="5"/>
  <c r="BH64" i="5"/>
  <c r="BC64" i="5"/>
  <c r="BM64" i="5" s="1"/>
  <c r="AX64" i="5"/>
  <c r="AI64" i="5"/>
  <c r="BH63" i="5"/>
  <c r="BC63" i="5"/>
  <c r="BM63" i="5" s="1"/>
  <c r="AX63" i="5"/>
  <c r="AI63" i="5"/>
  <c r="BH62" i="5"/>
  <c r="BC62" i="5"/>
  <c r="BM62" i="5" s="1"/>
  <c r="AX62" i="5"/>
  <c r="AI62" i="5"/>
  <c r="BB53" i="5"/>
  <c r="AW53" i="5"/>
  <c r="BG53" i="5" s="1"/>
  <c r="AQ53" i="5"/>
  <c r="AA53" i="5"/>
  <c r="BI45" i="5"/>
  <c r="BD45" i="5"/>
  <c r="BN45" i="5" s="1"/>
  <c r="AZ45" i="5"/>
  <c r="AK45" i="5"/>
  <c r="BI44" i="5"/>
  <c r="BD44" i="5"/>
  <c r="BN44" i="5" s="1"/>
  <c r="AZ44" i="5"/>
  <c r="AK44" i="5"/>
  <c r="BH83" i="4"/>
  <c r="BC83" i="4"/>
  <c r="BM83" i="4" s="1"/>
  <c r="AX83" i="4"/>
  <c r="AI83" i="4"/>
  <c r="BH81" i="4"/>
  <c r="BC81" i="4"/>
  <c r="AX81" i="4"/>
  <c r="AI81" i="4"/>
  <c r="BH69" i="4"/>
  <c r="BC69" i="4"/>
  <c r="BM69" i="4" s="1"/>
  <c r="AX69" i="4"/>
  <c r="AI69" i="4"/>
  <c r="BH67" i="4"/>
  <c r="BC67" i="4"/>
  <c r="BM67" i="4" s="1"/>
  <c r="AX67" i="4"/>
  <c r="AI67" i="4"/>
  <c r="BH66" i="4"/>
  <c r="BC66" i="4"/>
  <c r="BM66" i="4" s="1"/>
  <c r="AX66" i="4"/>
  <c r="AI66" i="4"/>
  <c r="BH65" i="4"/>
  <c r="BC65" i="4"/>
  <c r="BM65" i="4" s="1"/>
  <c r="AX65" i="4"/>
  <c r="AI65" i="4"/>
  <c r="BH64" i="4"/>
  <c r="BC64" i="4"/>
  <c r="BM64" i="4" s="1"/>
  <c r="AX64" i="4"/>
  <c r="AI64" i="4"/>
  <c r="BH63" i="4"/>
  <c r="BC63" i="4"/>
  <c r="BM63" i="4" s="1"/>
  <c r="AX63" i="4"/>
  <c r="AI63" i="4"/>
  <c r="BH62" i="4"/>
  <c r="BC62" i="4"/>
  <c r="BM62" i="4" s="1"/>
  <c r="AX62" i="4"/>
  <c r="AI62" i="4"/>
  <c r="BB53" i="4"/>
  <c r="AW53" i="4"/>
  <c r="BG53" i="4" s="1"/>
  <c r="AQ53" i="4"/>
  <c r="AA53" i="4"/>
  <c r="BI45" i="4"/>
  <c r="BD45" i="4"/>
  <c r="BN45" i="4" s="1"/>
  <c r="AZ45" i="4"/>
  <c r="AK45" i="4"/>
  <c r="BI44" i="4"/>
  <c r="BD44" i="4"/>
  <c r="BN44" i="4" s="1"/>
  <c r="AZ44" i="4"/>
  <c r="AK44" i="4"/>
  <c r="BH70" i="3"/>
  <c r="BC70" i="3"/>
  <c r="BM70" i="3" s="1"/>
  <c r="AX70" i="3"/>
  <c r="AI70" i="3"/>
  <c r="BH68" i="3"/>
  <c r="BC68" i="3"/>
  <c r="BM68" i="3" s="1"/>
  <c r="AX68" i="3"/>
  <c r="AI68" i="3"/>
  <c r="BH66" i="3"/>
  <c r="BC66" i="3"/>
  <c r="BM66" i="3" s="1"/>
  <c r="AX66" i="3"/>
  <c r="AI66" i="3"/>
  <c r="BH65" i="3"/>
  <c r="BC65" i="3"/>
  <c r="BM65" i="3" s="1"/>
  <c r="AX65" i="3"/>
  <c r="AI65" i="3"/>
  <c r="BH64" i="3"/>
  <c r="BC64" i="3"/>
  <c r="BM64" i="3" s="1"/>
  <c r="AX64" i="3"/>
  <c r="AI64" i="3"/>
  <c r="BH63" i="3"/>
  <c r="BC63" i="3"/>
  <c r="BM63" i="3" s="1"/>
  <c r="AX63" i="3"/>
  <c r="AI63" i="3"/>
  <c r="BH62" i="3"/>
  <c r="BC62" i="3"/>
  <c r="BM62" i="3" s="1"/>
  <c r="AX62" i="3"/>
  <c r="AI62" i="3"/>
  <c r="BB53" i="3"/>
  <c r="AW53" i="3"/>
  <c r="BG53" i="3" s="1"/>
  <c r="AQ53" i="3"/>
  <c r="AA53" i="3"/>
  <c r="BI45" i="3"/>
  <c r="BD45" i="3"/>
  <c r="BN45" i="3" s="1"/>
  <c r="AZ45" i="3"/>
  <c r="AK45" i="3"/>
  <c r="BI44" i="3"/>
  <c r="BD44" i="3"/>
  <c r="BN44" i="3" s="1"/>
  <c r="AZ44" i="3"/>
  <c r="AK44" i="3"/>
  <c r="BH144" i="2"/>
  <c r="BC144" i="2"/>
  <c r="AX144" i="2"/>
  <c r="AI144" i="2"/>
  <c r="BH85" i="2"/>
  <c r="BC85" i="2"/>
  <c r="AX85" i="2"/>
  <c r="AI85" i="2"/>
  <c r="BH83" i="2"/>
  <c r="BC83" i="2"/>
  <c r="AX83" i="2"/>
  <c r="AI83" i="2"/>
  <c r="BH82" i="2"/>
  <c r="BC82" i="2"/>
  <c r="AX82" i="2"/>
  <c r="AI82" i="2"/>
  <c r="BH81" i="2"/>
  <c r="BC81" i="2"/>
  <c r="AX81" i="2"/>
  <c r="AI81" i="2"/>
  <c r="BH80" i="2"/>
  <c r="BC80" i="2"/>
  <c r="BM80" i="2" s="1"/>
  <c r="AX80" i="2"/>
  <c r="AI80" i="2"/>
  <c r="BH79" i="2"/>
  <c r="BC79" i="2"/>
  <c r="BM79" i="2" s="1"/>
  <c r="AX79" i="2"/>
  <c r="AI79" i="2"/>
  <c r="BH78" i="2"/>
  <c r="BC78" i="2"/>
  <c r="BM78" i="2" s="1"/>
  <c r="AX78" i="2"/>
  <c r="AI78" i="2"/>
  <c r="BH77" i="2"/>
  <c r="BC77" i="2"/>
  <c r="BM77" i="2" s="1"/>
  <c r="AX77" i="2"/>
  <c r="AI77" i="2"/>
  <c r="BB68" i="2"/>
  <c r="AW68" i="2"/>
  <c r="BG68" i="2" s="1"/>
  <c r="AQ68" i="2"/>
  <c r="AA68" i="2"/>
  <c r="BB67" i="2"/>
  <c r="AW67" i="2"/>
  <c r="AQ67" i="2"/>
  <c r="AA67" i="2"/>
  <c r="BI59" i="2"/>
  <c r="BD59" i="2"/>
  <c r="AZ59" i="2"/>
  <c r="AK59" i="2"/>
  <c r="AI87" i="2" s="1"/>
  <c r="AZ48" i="2"/>
  <c r="BI47" i="2"/>
  <c r="BD47" i="2"/>
  <c r="AZ47" i="2"/>
  <c r="BM87" i="2" l="1"/>
  <c r="BN45" i="6"/>
  <c r="BN46" i="6"/>
  <c r="BN47" i="6"/>
  <c r="BN48" i="6"/>
  <c r="BM81" i="4"/>
  <c r="BM105" i="2"/>
  <c r="BN47" i="2"/>
  <c r="BN59" i="2"/>
  <c r="BG67" i="2"/>
  <c r="BM81" i="2"/>
  <c r="BM82" i="2"/>
  <c r="BM83" i="2"/>
  <c r="BM85" i="2"/>
  <c r="BM144" i="2"/>
</calcChain>
</file>

<file path=xl/sharedStrings.xml><?xml version="1.0" encoding="utf-8"?>
<sst xmlns="http://schemas.openxmlformats.org/spreadsheetml/2006/main" count="1561" uniqueCount="287">
  <si>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</si>
  <si>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</si>
  <si>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</si>
  <si>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</si>
  <si>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</si>
  <si>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</si>
  <si>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</si>
  <si>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</si>
  <si>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</si>
  <si>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</si>
  <si>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</si>
  <si>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</si>
  <si>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</si>
  <si>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</si>
  <si>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</si>
  <si>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</si>
  <si>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</si>
  <si>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</si>
  <si>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</si>
  <si>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</si>
  <si>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</si>
  <si>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</si>
  <si>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</si>
  <si>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</si>
  <si>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</si>
  <si>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</si>
  <si>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</si>
  <si>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</si>
  <si>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</si>
  <si>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</si>
  <si>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</si>
  <si>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</si>
  <si>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</si>
  <si>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</si>
  <si>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</si>
  <si>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</si>
  <si>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</si>
  <si>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</si>
  <si>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</si>
  <si>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</si>
  <si>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</si>
  <si>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</si>
  <si>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</si>
  <si>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</si>
  <si>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</si>
  <si>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</si>
  <si>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</si>
  <si>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</si>
  <si>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</si>
  <si>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</si>
  <si>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</si>
  <si>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</si>
  <si>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</si>
  <si>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</si>
  <si>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</si>
  <si>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</si>
  <si>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</si>
  <si>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</si>
  <si>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</si>
  <si>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</si>
  <si>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</si>
  <si>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</si>
  <si>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Проведення капітальних ремонтів приміщень та інших об"єктів</t>
  </si>
  <si>
    <t>Придбання техніки та обладнання</t>
  </si>
  <si>
    <t>Проведення капітального ремонту приміщення та інших об"єктів</t>
  </si>
  <si>
    <t>УСЬОГО</t>
  </si>
  <si>
    <t>Місцева програма фінансування заходів розвитку Апостолівської територіальної громади</t>
  </si>
  <si>
    <t>Усього</t>
  </si>
  <si>
    <t>Затрат</t>
  </si>
  <si>
    <t/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</si>
  <si>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</si>
  <si>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</si>
  <si>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</si>
  <si>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</si>
  <si>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</si>
  <si>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зведена тарифікація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</si>
  <si>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</si>
  <si>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</si>
  <si>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</si>
  <si>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</si>
  <si>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</si>
  <si>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</si>
  <si>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кількість учнів, що відвідують навчальні заклади загальної середньої освіти</t>
  </si>
  <si>
    <t>осіб</t>
  </si>
  <si>
    <t>кількість установ , в яких планується замінити техніку та обладнання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</si>
  <si>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</si>
  <si>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</si>
  <si>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 виконавчого комітету Апостолівської міської ради</t>
  </si>
  <si>
    <t xml:space="preserve">  гривень</t>
  </si>
  <si>
    <t>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</si>
  <si>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</si>
  <si>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</si>
  <si>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</si>
  <si>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</si>
  <si>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Забезпечити надання загальної середньої освіти працюючій молоді</t>
  </si>
  <si>
    <t>мережа класів</t>
  </si>
  <si>
    <t>середньорічне число штатних одиниць адмінперсоналу, за умовами оплати віднесених до педагогічного персоналу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</si>
  <si>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</si>
  <si>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</si>
  <si>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</si>
  <si>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</si>
  <si>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</si>
  <si>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Забезпечення надання загальної середньої освіти працюючій молоді</t>
  </si>
  <si>
    <t>0611030</t>
  </si>
  <si>
    <t>Надання загальної середньої освіти вечiрнiми (змінними) школами</t>
  </si>
  <si>
    <t>зведена тарифікація,тарифікаційні списки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</si>
  <si>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</si>
  <si>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середньорічна кількість дітей, які отримують позашкільну освіту</t>
  </si>
  <si>
    <t>мережа учнів і вихованців</t>
  </si>
  <si>
    <t>витрати на 1 дитину, яка отримає позашкільну освіту</t>
  </si>
  <si>
    <t>грн.</t>
  </si>
  <si>
    <t>розрахунково</t>
  </si>
  <si>
    <t>дінаміка кількості дітей залучених до отримання позашкільної освіти позашкільними закладами освіти</t>
  </si>
  <si>
    <t>відс.</t>
  </si>
  <si>
    <t>0611090</t>
  </si>
  <si>
    <t>Надання позашкільної освіти позашкільними закладами освіти, заходи із позашкільної роботи з дітьми</t>
  </si>
  <si>
    <t>0960</t>
  </si>
  <si>
    <t>кількість закладів</t>
  </si>
  <si>
    <t>середньорічне число штатних одиниць адмінперсоналу, за умовами оплати  віднесених до педагогічного персоналу</t>
  </si>
  <si>
    <t>тарифікаційні списки, зведений штатний розпис</t>
  </si>
  <si>
    <t>всього середньорічне число ставок (штатних одиниць)</t>
  </si>
  <si>
    <t>кількість проведених заходів на одного працівника</t>
  </si>
  <si>
    <t>динаміка кількості заходів до попереднього року</t>
  </si>
  <si>
    <t>Забезпечення належної методичної роботи установами освіти</t>
  </si>
  <si>
    <t>0611150</t>
  </si>
  <si>
    <t>Методичне забезпечення діяльності навчальних закладів</t>
  </si>
  <si>
    <t>0990</t>
  </si>
  <si>
    <t>кількість централізованих бухгалтерій</t>
  </si>
  <si>
    <t>середньорічне число штатних одиниць</t>
  </si>
  <si>
    <t>шт.од.</t>
  </si>
  <si>
    <t>кількість груп централізованого господарського обслуговування</t>
  </si>
  <si>
    <t>середньорічна чисельнисть штатних одиниць</t>
  </si>
  <si>
    <t>Кількість закладів, які обслуговує централізована бухгалтерія</t>
  </si>
  <si>
    <t>Кількість особових рахунків</t>
  </si>
  <si>
    <t>шт.</t>
  </si>
  <si>
    <t>Кількість складених звітів працівниками бухгалтерії</t>
  </si>
  <si>
    <t>кількість установ, які обслуговуються группою централізованого господарського обслуговування</t>
  </si>
  <si>
    <t>кількість установ , які обслуговує 1 працівник</t>
  </si>
  <si>
    <t>кількість особових рахунків , які обслуговує 1 працівник</t>
  </si>
  <si>
    <t>кількість установ , які обслуговує один працівник</t>
  </si>
  <si>
    <t>Забезпечення фінансування закладів освіти</t>
  </si>
  <si>
    <t>0611161</t>
  </si>
  <si>
    <t>Забезпечення діяльності інших закладів у сфері освіти</t>
  </si>
  <si>
    <t>Забезпечення надання відповідних послуг денними загальноосвітніми навчальними закладами</t>
  </si>
  <si>
    <t>Забезпечити надання відповідних послуг денними загальноосвітніми навчальними закладами, в тому числі виконання заходів в сфері інформатизації</t>
  </si>
  <si>
    <t>Забезпечення створення належних умов для надання на належному  рівні дошкільної  освіти  та виховання дітей  в навчально-виховних комплексах, в тому числі заходи з інформатизації</t>
  </si>
  <si>
    <t>Забезпечити створення належних умов для надання на належному рівні дошкільної освіти та виховання дітей в навчально-виховних комплексах</t>
  </si>
  <si>
    <t>Забезпечити державну підтримку особам з особливими освітніми потребами</t>
  </si>
  <si>
    <t>Забезпечити якісну, сучасну та доступну загальну середню освіту "Нова українська школа"</t>
  </si>
  <si>
    <t>Забезпечити оснащення ресурсних кімнат у закладах загальної середньої освіти</t>
  </si>
  <si>
    <t>Оснащення закладів загальної середньої освіти засобами навчання та обладнання для кабінетів природо-математичних предметів</t>
  </si>
  <si>
    <t>Оновлення матеріально-технічної бази ОНЗ "Апостолівська загальноосвітня школа І-ІІІ ступенів №1 Апостолів</t>
  </si>
  <si>
    <t>Субвенція з державного бюджету місцевим бюджетам на реалізацію заходів , спрямованих на підвищення якості освіти</t>
  </si>
  <si>
    <t>Реконструкці та реставрація інших об’єктів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</si>
  <si>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</t>
  </si>
  <si>
    <t>мережа класів і учнів станом на 05 вересня</t>
  </si>
  <si>
    <t>середні витрати на 1 учня</t>
  </si>
  <si>
    <t>дітодні відвідування</t>
  </si>
  <si>
    <t>питома вага учнів, які отримають відповідний документ про освіту у загальномсу випуску</t>
  </si>
  <si>
    <t>відсоток випускників, що закінчили школу із золотими медалями</t>
  </si>
  <si>
    <t>дітодні</t>
  </si>
  <si>
    <t>дні</t>
  </si>
  <si>
    <t>%</t>
  </si>
  <si>
    <t xml:space="preserve">Забезпечити створення належних умов надання на належному рівні дошкільної освіти та виховання дітей в навчально-виховних комплексах </t>
  </si>
  <si>
    <t>кількість НВК</t>
  </si>
  <si>
    <t>кількість груп</t>
  </si>
  <si>
    <t>середньорічне число посадових окладів (ставок) педагогічного персоналу у НВК</t>
  </si>
  <si>
    <t>кількість дітей , що відвідують дошкільні групи</t>
  </si>
  <si>
    <t>середні витрати перебування 1 дитини в дошкільному закладі</t>
  </si>
  <si>
    <t>відсоток охоплення дітей дошкільною освітою</t>
  </si>
  <si>
    <t>одиниць</t>
  </si>
  <si>
    <t>груп</t>
  </si>
  <si>
    <t>статистичний звіт №85-к</t>
  </si>
  <si>
    <t xml:space="preserve">мережа установ </t>
  </si>
  <si>
    <t>зведений штатний розпис, тарифікація</t>
  </si>
  <si>
    <t>Обсяг видатків на придбання техніки та обладнання</t>
  </si>
  <si>
    <t>Середні витрати на придбання одиниці техніки та обладнання</t>
  </si>
  <si>
    <t>рівень забезпеченості установ технікою та обладнанням</t>
  </si>
  <si>
    <t>Проведення капітального ремонту приміщення та інших об’єктів</t>
  </si>
  <si>
    <t>Обсяг видатків на капітальний ремонт приміщення та інших об’єктів, з них:</t>
  </si>
  <si>
    <t>розробка проектно-кошторисної документації</t>
  </si>
  <si>
    <t>капітальний ремонт приміщення та іншого об’єкта</t>
  </si>
  <si>
    <t>кількість установ в яких планується проведення капітального ремонту</t>
  </si>
  <si>
    <t>кількість об’єктів по яким планується розробка ПКД</t>
  </si>
  <si>
    <t>середні витрати на проведення капітального ремонту одного об’єкту</t>
  </si>
  <si>
    <t>Середні витрати на розробку проектно-кошторисної документації на один об’єкт</t>
  </si>
  <si>
    <t>рівень виконання робіт з капітального ремонту</t>
  </si>
  <si>
    <t>рівень розробки проектно-кошторисної документації</t>
  </si>
  <si>
    <t>кошторисні призначення</t>
  </si>
  <si>
    <t>звітність установи</t>
  </si>
  <si>
    <t>відсоток</t>
  </si>
  <si>
    <t>звітність</t>
  </si>
  <si>
    <t>кошторисні признвчення</t>
  </si>
  <si>
    <t>тис.грн.</t>
  </si>
  <si>
    <t>ПКД</t>
  </si>
  <si>
    <t>од</t>
  </si>
  <si>
    <t>Реконструкці та ркставрація інших об’єктів</t>
  </si>
  <si>
    <t>Обсяг видатків на реконструкцію об’єкту</t>
  </si>
  <si>
    <t>продукту</t>
  </si>
  <si>
    <t>кількість об’єктів, що потребують реконструкції</t>
  </si>
  <si>
    <t>площа об’єкту, що потребує реконструкції</t>
  </si>
  <si>
    <t>Середні витрати на реконструкцію одного об’єкту</t>
  </si>
  <si>
    <t>середні витрати на 1 кв.м реконструкції</t>
  </si>
  <si>
    <t>рівень готовності реконструкції</t>
  </si>
  <si>
    <t>кв.м</t>
  </si>
  <si>
    <t>проектно-кошторисна документація</t>
  </si>
  <si>
    <t>Начальник відділу освіти</t>
  </si>
  <si>
    <t>Головний бухгалтер</t>
  </si>
  <si>
    <t>Л.П. КОЛЄСНІК</t>
  </si>
  <si>
    <t>Б.І. НОВІК</t>
  </si>
  <si>
    <t>ЗабеЗпечення надання загальної середньої освіти працюючій молоді</t>
  </si>
  <si>
    <t>Залучення та забеЗпечення надання належних умов виховання дітей в умовах позашкільної освіти</t>
  </si>
  <si>
    <t>Забезпечити залучення та надання належних умов виховання дітей в умовах позашкільної освіти, в тому числі виконання заходів в сфері інформатизації</t>
  </si>
  <si>
    <t>забезпечити залучення та надання належних умов виховання дітей в умовах позашкільної освіти</t>
  </si>
  <si>
    <t>в тому числі за напрямками діяльності гуртків:</t>
  </si>
  <si>
    <t>художньо-естетичний</t>
  </si>
  <si>
    <t>гуманітарний</t>
  </si>
  <si>
    <t>фізкультурно-спортивний</t>
  </si>
  <si>
    <t>науково-технічний</t>
  </si>
  <si>
    <t>кількість гуртків за напрямками діяльності, в тому числі:</t>
  </si>
  <si>
    <t>Забезпечити належну методичну роботу в установах освіти, в тому числі виконання заходів в сфері інформатизації</t>
  </si>
  <si>
    <t>Забезпечення належної методичної роботи в установах освіти</t>
  </si>
  <si>
    <t>кількість освітніх закладів, що обслуговуються</t>
  </si>
  <si>
    <t>кількість проведених методичних об"єднань,нарад,семінарів,форумів ,науково-практичних конференцій на інших заходів</t>
  </si>
  <si>
    <t>витрати на один захід</t>
  </si>
  <si>
    <t>мережа закладів</t>
  </si>
  <si>
    <t>календарний план на рік</t>
  </si>
  <si>
    <t>Забезпечення ведення бухгалтерського обліку та внутрішнього контролю</t>
  </si>
  <si>
    <t>Забезпечення надання якісних послуг з централізованого господарчого обслуговування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</si>
  <si>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 , в тому числі виконання заходів з інформатизації</t>
  </si>
  <si>
    <t>Забезпечення господарського обслуговування установ освіти</t>
  </si>
  <si>
    <t>положення про відділ освіти</t>
  </si>
  <si>
    <t xml:space="preserve">штатний розпис </t>
  </si>
  <si>
    <t>0611162</t>
  </si>
  <si>
    <t>Інші програми , заклади та заходи у сфері освіти</t>
  </si>
  <si>
    <t>Забезпечити надання допомоги дітям-сиротам та дітям, позбавленим батьківського піклування, яким виповнюється 18 років; забезпечення шкільної і спортивної форми</t>
  </si>
  <si>
    <t>Забезпечення надання шкільної та спортивної форми дітям пільгової категорії</t>
  </si>
  <si>
    <t>надання винагороди обдарованим дітям</t>
  </si>
  <si>
    <t>забезпечення надання допомоги дітям-сиротам та дітям, позбавлених батьківського піклування, яким виповнюється 18 років</t>
  </si>
  <si>
    <t>середньорічна кількість дітей пільгової категорії</t>
  </si>
  <si>
    <t>списки відділу освіти</t>
  </si>
  <si>
    <t>середня вартість одягу на одну дитину</t>
  </si>
  <si>
    <t>Надання винагороди обдарованим дітям</t>
  </si>
  <si>
    <t>кількість дітей , які вибороли винагороду</t>
  </si>
  <si>
    <t>розпорядження міського голови</t>
  </si>
  <si>
    <t>середній розмір допомоги</t>
  </si>
  <si>
    <t>кількість одержувачів допомоги</t>
  </si>
  <si>
    <t>списки дітей служби у справах дітей АРДА</t>
  </si>
  <si>
    <t>розмір допомоги</t>
  </si>
  <si>
    <t>постанова КМУ №823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</si>
  <si>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</si>
  <si>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внаслівдок Чорнобильської катастрофи)</t>
  </si>
  <si>
    <t>Забезпечення оздоровлення та відпочинку дітей, які потребують особливої уваги та підтримки</t>
  </si>
  <si>
    <t>Забезпечення оздоровлення та відпочинку дітей, які потребують особливої соціальної уваги та підтримки</t>
  </si>
  <si>
    <t>видатки передбачені на придбання путівок для відпочинку дітей пільгової категорії</t>
  </si>
  <si>
    <t>кількість дітей , яким надані послуги з оздоровлення</t>
  </si>
  <si>
    <t>кількість дітей, яким надані послуги з відпочинку</t>
  </si>
  <si>
    <t>кількість придбаних путівок на оздоровлення дітей</t>
  </si>
  <si>
    <t>середні витрати на оздоровлення однієї дитини</t>
  </si>
  <si>
    <t xml:space="preserve">середня вартість однієї путівки на відпочинок </t>
  </si>
  <si>
    <t>динаміка кількості дітей, охоплених заходами з відпочинку, порівняно з минулим роком</t>
  </si>
  <si>
    <t>питома вага дітей, охоплених оздоровленням, у загальній кількості дітей у регіоні</t>
  </si>
  <si>
    <t>0611170</t>
  </si>
  <si>
    <t>Забезпечення діяльності інклюзивно-ресурсних центрів</t>
  </si>
  <si>
    <t>Забезпечення надання якісних послуг дітям з особливими лсвітніми потребами в інклюзивно-ресурсному центрі</t>
  </si>
  <si>
    <t>Забезпечення надання якісних послуг дітям з особливими лсвітніми потребами в інклюзивно-ресурсному центрі, в тому числі виконання заходів в сфері інформатизації</t>
  </si>
  <si>
    <t>кількість класів</t>
  </si>
  <si>
    <t>кількість дітей з особливими освітніми потребами , що потребують психолого-педагогічної допомоги</t>
  </si>
  <si>
    <t>списки дітей</t>
  </si>
  <si>
    <t>кількість осіб з числа дітей з особливими освітніми потребами, що отримують психолого-педагогічну допомогу</t>
  </si>
  <si>
    <t>кількість дітей, яких обслуговує один працівник</t>
  </si>
  <si>
    <t>відсоток дітей , які отримують відповідну допомогу</t>
  </si>
  <si>
    <t>0617362</t>
  </si>
  <si>
    <t>Виконання інвестиційних проектів в рамках формування інфраструктури об’єднаних територіальних громад</t>
  </si>
  <si>
    <t>Забезпечення розвитку інфраструктури території</t>
  </si>
  <si>
    <t>Капітальний ремонт частини першого поверху навчального закладу "Апостолівська загальноосвітня школа І-ІІІ ступенів №4 " по вул.О.Гончара,13 в м.Апостолове Дніпропетровської області</t>
  </si>
  <si>
    <t>кількість кв.м де планується проведення капремонту</t>
  </si>
  <si>
    <t>середні витрати на 1 кв.м капремонту</t>
  </si>
  <si>
    <t>У цілому затверджені результативні показники , передбачені бюджетною програмою, виконано. Покращилась якість надання шкільної освіти. Покращено умови перебування учнів в закладах загальної середньої освіти. Бюджетну прораму по загальному фонду виконано на 95,8%, по спеціальному фонду - 91,9%.</t>
  </si>
  <si>
    <t>У цілому затверджені результативні показники та заходи затверджені програмою виконані повністю. Бюджетну програму виконано на 89 %.</t>
  </si>
  <si>
    <t>У цілому затверджені результативні показники та заходи затверджені програмою виконані повністю. Бюджетну програму виконано на 99,6 %.</t>
  </si>
  <si>
    <t>У цілому затверджені результативні показники та заходи затверджені програмою виконані повністю. Бюджетну програму виконано на 99,8 %.</t>
  </si>
  <si>
    <t>У цілому затверджені результативні показники та заходи затверджені програмою виконані повністю. Бюджетну програму виконано на 52,2 %. Покращено послуги надання психолого-педагогічної допомоги дітям з особливими освітніми потребами.</t>
  </si>
  <si>
    <t xml:space="preserve">У цілому затверджені результативні показники та заходи затверджені програмою виконані повністю. Бюджетну програму виконано на 99,93 %. </t>
  </si>
  <si>
    <t xml:space="preserve">Ззатверджені результативні показники та заходи затверджені програмою виконані повністю. Бюджетну програму виконано на 96,35 %. </t>
  </si>
  <si>
    <t xml:space="preserve">Ззатверджені результативні показники та заходи затверджені програмою виконані повністю. Бюджетну програму виконано на 100 %. </t>
  </si>
  <si>
    <t>У цілому затверджені результативні показники , передбачені бюджетною програмою, виконано. Покращено умови перебування учнів в закладах загальної середньої освіти. Бюджетну прораму  по спеціальному фонду виконано на  71,1 %.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</si>
</sst>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5"/>
  <sheetViews>
    <sheetView topLeftCell="A230" zoomScaleNormal="100" workbookViewId="0">
      <selection activeCell="AJ239" sqref="AJ239"/>
    </sheetView>
  </sheetViews>
  <sheetFormatPr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5.28515625" style="1" customWidth="1"/>
    <col min="10" max="54" width="2.85546875" style="1" customWidth="1"/>
    <col min="55" max="55" width="5.85546875" style="1" customWidth="1"/>
    <col min="56" max="59" width="2.85546875" style="1" customWidth="1"/>
    <col min="60" max="60" width="3.7109375" style="1" customWidth="1"/>
    <col min="61" max="68" width="2.85546875" style="1" customWidth="1"/>
    <col min="69" max="69" width="5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8" t="s">
        <v>57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64" ht="9" customHeight="1" x14ac:dyDescent="0.2"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64" ht="15.75" customHeight="1" x14ac:dyDescent="0.2"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64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64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</row>
    <row r="7" spans="1:64" ht="9.75" hidden="1" customHeight="1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ht="9.75" hidden="1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ht="8.25" hidden="1" customHeight="1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4" ht="15.75" x14ac:dyDescent="0.2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64" ht="15.75" customHeight="1" x14ac:dyDescent="0.2">
      <c r="A11" s="130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64" ht="15.75" customHeight="1" x14ac:dyDescent="0.2">
      <c r="A12" s="130" t="s">
        <v>89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25" t="s">
        <v>11</v>
      </c>
      <c r="B14" s="125"/>
      <c r="C14" s="14"/>
      <c r="D14" s="126" t="s">
        <v>86</v>
      </c>
      <c r="E14" s="127"/>
      <c r="F14" s="127"/>
      <c r="G14" s="127"/>
      <c r="H14" s="127"/>
      <c r="I14" s="127"/>
      <c r="J14" s="127"/>
      <c r="K14" s="14"/>
      <c r="L14" s="117" t="s">
        <v>87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</row>
    <row r="15" spans="1:64" ht="15.95" customHeight="1" x14ac:dyDescent="0.2">
      <c r="A15" s="12"/>
      <c r="B15" s="12"/>
      <c r="C15" s="12"/>
      <c r="D15" s="123" t="s">
        <v>40</v>
      </c>
      <c r="E15" s="123"/>
      <c r="F15" s="123"/>
      <c r="G15" s="123"/>
      <c r="H15" s="123"/>
      <c r="I15" s="123"/>
      <c r="J15" s="123"/>
      <c r="K15" s="12"/>
      <c r="L15" s="124" t="s">
        <v>0</v>
      </c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125" t="s">
        <v>41</v>
      </c>
      <c r="B17" s="125"/>
      <c r="C17" s="14"/>
      <c r="D17" s="126" t="s">
        <v>92</v>
      </c>
      <c r="E17" s="127"/>
      <c r="F17" s="127"/>
      <c r="G17" s="127"/>
      <c r="H17" s="127"/>
      <c r="I17" s="127"/>
      <c r="J17" s="127"/>
      <c r="K17" s="14"/>
      <c r="L17" s="117" t="s">
        <v>87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</row>
    <row r="18" spans="1:79" ht="15.95" customHeight="1" x14ac:dyDescent="0.2">
      <c r="A18" s="12"/>
      <c r="B18" s="12"/>
      <c r="C18" s="12"/>
      <c r="D18" s="123" t="s">
        <v>40</v>
      </c>
      <c r="E18" s="123"/>
      <c r="F18" s="123"/>
      <c r="G18" s="123"/>
      <c r="H18" s="123"/>
      <c r="I18" s="123"/>
      <c r="J18" s="123"/>
      <c r="K18" s="12"/>
      <c r="L18" s="124" t="s">
        <v>1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47.25" customHeight="1" x14ac:dyDescent="0.2">
      <c r="A20" s="125" t="s">
        <v>42</v>
      </c>
      <c r="B20" s="125"/>
      <c r="C20" s="14"/>
      <c r="D20" s="126" t="s">
        <v>90</v>
      </c>
      <c r="E20" s="127"/>
      <c r="F20" s="127"/>
      <c r="G20" s="127"/>
      <c r="H20" s="127"/>
      <c r="I20" s="127"/>
      <c r="J20" s="127"/>
      <c r="K20" s="14"/>
      <c r="L20" s="126" t="s">
        <v>93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17" t="s">
        <v>91</v>
      </c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</row>
    <row r="21" spans="1:79" ht="20.100000000000001" customHeight="1" x14ac:dyDescent="0.2">
      <c r="A21" s="12"/>
      <c r="B21" s="12"/>
      <c r="C21" s="12"/>
      <c r="D21" s="79" t="s">
        <v>40</v>
      </c>
      <c r="E21" s="79"/>
      <c r="F21" s="79"/>
      <c r="G21" s="79"/>
      <c r="H21" s="79"/>
      <c r="I21" s="79"/>
      <c r="J21" s="79"/>
      <c r="K21" s="12"/>
      <c r="L21" s="124" t="s">
        <v>39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 t="s">
        <v>2</v>
      </c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</row>
    <row r="23" spans="1:79" ht="15.75" customHeight="1" x14ac:dyDescent="0.2">
      <c r="A23" s="37" t="s">
        <v>48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119" t="s">
        <v>6</v>
      </c>
      <c r="B24" s="119"/>
      <c r="C24" s="119"/>
      <c r="D24" s="119"/>
      <c r="E24" s="119"/>
      <c r="F24" s="119"/>
      <c r="G24" s="109" t="s">
        <v>46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5.75" x14ac:dyDescent="0.2">
      <c r="A25" s="65">
        <v>1</v>
      </c>
      <c r="B25" s="65"/>
      <c r="C25" s="65"/>
      <c r="D25" s="65"/>
      <c r="E25" s="65"/>
      <c r="F25" s="65"/>
      <c r="G25" s="109">
        <v>2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</row>
    <row r="26" spans="1:79" ht="10.5" hidden="1" customHeight="1" x14ac:dyDescent="0.2">
      <c r="A26" s="67" t="s">
        <v>44</v>
      </c>
      <c r="B26" s="67"/>
      <c r="C26" s="67"/>
      <c r="D26" s="67"/>
      <c r="E26" s="67"/>
      <c r="F26" s="67"/>
      <c r="G26" s="72" t="s">
        <v>19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60</v>
      </c>
    </row>
    <row r="27" spans="1:79" x14ac:dyDescent="0.2">
      <c r="A27" s="67"/>
      <c r="B27" s="67"/>
      <c r="C27" s="67"/>
      <c r="D27" s="67"/>
      <c r="E27" s="67"/>
      <c r="F27" s="67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6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7" t="s">
        <v>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5.95" customHeight="1" x14ac:dyDescent="0.2">
      <c r="A30" s="117" t="s">
        <v>85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7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27.75" customHeight="1" x14ac:dyDescent="0.2">
      <c r="A33" s="119" t="s">
        <v>6</v>
      </c>
      <c r="B33" s="119"/>
      <c r="C33" s="119"/>
      <c r="D33" s="119"/>
      <c r="E33" s="119"/>
      <c r="F33" s="119"/>
      <c r="G33" s="109" t="s">
        <v>47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</row>
    <row r="34" spans="1:79" ht="15.75" x14ac:dyDescent="0.2">
      <c r="A34" s="65">
        <v>1</v>
      </c>
      <c r="B34" s="65"/>
      <c r="C34" s="65"/>
      <c r="D34" s="65"/>
      <c r="E34" s="65"/>
      <c r="F34" s="65"/>
      <c r="G34" s="109">
        <v>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</row>
    <row r="35" spans="1:79" ht="10.5" hidden="1" customHeight="1" x14ac:dyDescent="0.2">
      <c r="A35" s="67" t="s">
        <v>18</v>
      </c>
      <c r="B35" s="67"/>
      <c r="C35" s="67"/>
      <c r="D35" s="67"/>
      <c r="E35" s="67"/>
      <c r="F35" s="67"/>
      <c r="G35" s="72" t="s">
        <v>19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CA35" s="1" t="s">
        <v>61</v>
      </c>
    </row>
    <row r="36" spans="1:79" ht="12.75" customHeight="1" x14ac:dyDescent="0.2">
      <c r="A36" s="67">
        <v>1</v>
      </c>
      <c r="B36" s="67"/>
      <c r="C36" s="67"/>
      <c r="D36" s="67"/>
      <c r="E36" s="67"/>
      <c r="F36" s="67"/>
      <c r="G36" s="120" t="s">
        <v>144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  <c r="CA36" s="1" t="s">
        <v>59</v>
      </c>
    </row>
    <row r="37" spans="1:79" ht="12.75" customHeight="1" x14ac:dyDescent="0.2">
      <c r="A37" s="67">
        <v>2</v>
      </c>
      <c r="B37" s="67"/>
      <c r="C37" s="67"/>
      <c r="D37" s="67"/>
      <c r="E37" s="67"/>
      <c r="F37" s="67"/>
      <c r="G37" s="120" t="s">
        <v>145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2"/>
    </row>
    <row r="38" spans="1:79" ht="12.75" customHeight="1" x14ac:dyDescent="0.2">
      <c r="A38" s="67">
        <v>3</v>
      </c>
      <c r="B38" s="67"/>
      <c r="C38" s="67"/>
      <c r="D38" s="67"/>
      <c r="E38" s="67"/>
      <c r="F38" s="67"/>
      <c r="G38" s="120" t="s">
        <v>62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79" ht="12.75" customHeight="1" x14ac:dyDescent="0.2">
      <c r="A39" s="67">
        <v>4</v>
      </c>
      <c r="B39" s="67"/>
      <c r="C39" s="67"/>
      <c r="D39" s="67"/>
      <c r="E39" s="67"/>
      <c r="F39" s="67"/>
      <c r="G39" s="120" t="s">
        <v>63</v>
      </c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2"/>
    </row>
    <row r="41" spans="1:79" ht="15.75" customHeight="1" x14ac:dyDescent="0.2">
      <c r="A41" s="37" t="s">
        <v>51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</row>
    <row r="42" spans="1:79" ht="15" customHeight="1" x14ac:dyDescent="0.2">
      <c r="A42" s="100" t="s">
        <v>88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</row>
    <row r="43" spans="1:79" ht="48" customHeight="1" x14ac:dyDescent="0.2">
      <c r="A43" s="65" t="s">
        <v>6</v>
      </c>
      <c r="B43" s="65"/>
      <c r="C43" s="65" t="s">
        <v>33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 t="s">
        <v>30</v>
      </c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 t="s">
        <v>54</v>
      </c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 t="s">
        <v>3</v>
      </c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</row>
    <row r="44" spans="1:79" ht="29.1" customHeight="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 t="s">
        <v>5</v>
      </c>
      <c r="AB44" s="65"/>
      <c r="AC44" s="65"/>
      <c r="AD44" s="65"/>
      <c r="AE44" s="65"/>
      <c r="AF44" s="65" t="s">
        <v>4</v>
      </c>
      <c r="AG44" s="65"/>
      <c r="AH44" s="65"/>
      <c r="AI44" s="65"/>
      <c r="AJ44" s="65"/>
      <c r="AK44" s="65" t="s">
        <v>31</v>
      </c>
      <c r="AL44" s="65"/>
      <c r="AM44" s="65"/>
      <c r="AN44" s="65"/>
      <c r="AO44" s="65"/>
      <c r="AP44" s="65" t="s">
        <v>5</v>
      </c>
      <c r="AQ44" s="65"/>
      <c r="AR44" s="65"/>
      <c r="AS44" s="65"/>
      <c r="AT44" s="65"/>
      <c r="AU44" s="65" t="s">
        <v>4</v>
      </c>
      <c r="AV44" s="65"/>
      <c r="AW44" s="65"/>
      <c r="AX44" s="65"/>
      <c r="AY44" s="65"/>
      <c r="AZ44" s="65" t="s">
        <v>31</v>
      </c>
      <c r="BA44" s="65"/>
      <c r="BB44" s="65"/>
      <c r="BC44" s="65"/>
      <c r="BD44" s="65" t="s">
        <v>5</v>
      </c>
      <c r="BE44" s="65"/>
      <c r="BF44" s="65"/>
      <c r="BG44" s="65"/>
      <c r="BH44" s="65"/>
      <c r="BI44" s="65" t="s">
        <v>4</v>
      </c>
      <c r="BJ44" s="65"/>
      <c r="BK44" s="65"/>
      <c r="BL44" s="65"/>
      <c r="BM44" s="65"/>
      <c r="BN44" s="65" t="s">
        <v>32</v>
      </c>
      <c r="BO44" s="65"/>
      <c r="BP44" s="65"/>
      <c r="BQ44" s="65"/>
    </row>
    <row r="45" spans="1:79" ht="15.95" customHeight="1" x14ac:dyDescent="0.2">
      <c r="A45" s="102">
        <v>1</v>
      </c>
      <c r="B45" s="102"/>
      <c r="C45" s="102">
        <v>2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3">
        <v>3</v>
      </c>
      <c r="AB45" s="104"/>
      <c r="AC45" s="104"/>
      <c r="AD45" s="104"/>
      <c r="AE45" s="105"/>
      <c r="AF45" s="103">
        <v>4</v>
      </c>
      <c r="AG45" s="104"/>
      <c r="AH45" s="104"/>
      <c r="AI45" s="104"/>
      <c r="AJ45" s="105"/>
      <c r="AK45" s="103">
        <v>5</v>
      </c>
      <c r="AL45" s="104"/>
      <c r="AM45" s="104"/>
      <c r="AN45" s="104"/>
      <c r="AO45" s="105"/>
      <c r="AP45" s="103">
        <v>6</v>
      </c>
      <c r="AQ45" s="104"/>
      <c r="AR45" s="104"/>
      <c r="AS45" s="104"/>
      <c r="AT45" s="105"/>
      <c r="AU45" s="103">
        <v>7</v>
      </c>
      <c r="AV45" s="104"/>
      <c r="AW45" s="104"/>
      <c r="AX45" s="104"/>
      <c r="AY45" s="105"/>
      <c r="AZ45" s="103">
        <v>8</v>
      </c>
      <c r="BA45" s="104"/>
      <c r="BB45" s="104"/>
      <c r="BC45" s="105"/>
      <c r="BD45" s="103">
        <v>9</v>
      </c>
      <c r="BE45" s="104"/>
      <c r="BF45" s="104"/>
      <c r="BG45" s="104"/>
      <c r="BH45" s="105"/>
      <c r="BI45" s="102">
        <v>10</v>
      </c>
      <c r="BJ45" s="102"/>
      <c r="BK45" s="102"/>
      <c r="BL45" s="102"/>
      <c r="BM45" s="102"/>
      <c r="BN45" s="102">
        <v>11</v>
      </c>
      <c r="BO45" s="102"/>
      <c r="BP45" s="102"/>
      <c r="BQ45" s="102"/>
    </row>
    <row r="46" spans="1:79" ht="15.75" hidden="1" customHeight="1" x14ac:dyDescent="0.2">
      <c r="A46" s="67" t="s">
        <v>18</v>
      </c>
      <c r="B46" s="67"/>
      <c r="C46" s="106" t="s">
        <v>19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7"/>
      <c r="AA46" s="73" t="s">
        <v>15</v>
      </c>
      <c r="AB46" s="73"/>
      <c r="AC46" s="73"/>
      <c r="AD46" s="73"/>
      <c r="AE46" s="73"/>
      <c r="AF46" s="73" t="s">
        <v>14</v>
      </c>
      <c r="AG46" s="73"/>
      <c r="AH46" s="73"/>
      <c r="AI46" s="73"/>
      <c r="AJ46" s="73"/>
      <c r="AK46" s="93" t="s">
        <v>21</v>
      </c>
      <c r="AL46" s="93"/>
      <c r="AM46" s="93"/>
      <c r="AN46" s="93"/>
      <c r="AO46" s="93"/>
      <c r="AP46" s="73" t="s">
        <v>16</v>
      </c>
      <c r="AQ46" s="73"/>
      <c r="AR46" s="73"/>
      <c r="AS46" s="73"/>
      <c r="AT46" s="73"/>
      <c r="AU46" s="73" t="s">
        <v>17</v>
      </c>
      <c r="AV46" s="73"/>
      <c r="AW46" s="73"/>
      <c r="AX46" s="73"/>
      <c r="AY46" s="73"/>
      <c r="AZ46" s="93" t="s">
        <v>21</v>
      </c>
      <c r="BA46" s="93"/>
      <c r="BB46" s="93"/>
      <c r="BC46" s="93"/>
      <c r="BD46" s="108" t="s">
        <v>37</v>
      </c>
      <c r="BE46" s="108"/>
      <c r="BF46" s="108"/>
      <c r="BG46" s="108"/>
      <c r="BH46" s="108"/>
      <c r="BI46" s="108" t="s">
        <v>37</v>
      </c>
      <c r="BJ46" s="108"/>
      <c r="BK46" s="108"/>
      <c r="BL46" s="108"/>
      <c r="BM46" s="108"/>
      <c r="BN46" s="94" t="s">
        <v>21</v>
      </c>
      <c r="BO46" s="94"/>
      <c r="BP46" s="94"/>
      <c r="BQ46" s="94"/>
      <c r="CA46" s="1" t="s">
        <v>24</v>
      </c>
    </row>
    <row r="47" spans="1:79" ht="31.5" customHeight="1" x14ac:dyDescent="0.2">
      <c r="A47" s="65">
        <v>1</v>
      </c>
      <c r="B47" s="65"/>
      <c r="C47" s="101" t="s">
        <v>143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55">
        <v>74917884.469999999</v>
      </c>
      <c r="AB47" s="55"/>
      <c r="AC47" s="55"/>
      <c r="AD47" s="55"/>
      <c r="AE47" s="55"/>
      <c r="AF47" s="55">
        <v>744677.94</v>
      </c>
      <c r="AG47" s="55"/>
      <c r="AH47" s="55"/>
      <c r="AI47" s="55"/>
      <c r="AJ47" s="55"/>
      <c r="AK47" s="55">
        <f>AA47+AF47</f>
        <v>75662562.409999996</v>
      </c>
      <c r="AL47" s="55"/>
      <c r="AM47" s="55"/>
      <c r="AN47" s="55"/>
      <c r="AO47" s="55"/>
      <c r="AP47" s="55">
        <v>71921833.650000006</v>
      </c>
      <c r="AQ47" s="55"/>
      <c r="AR47" s="55"/>
      <c r="AS47" s="55"/>
      <c r="AT47" s="55"/>
      <c r="AU47" s="55">
        <v>732546.8</v>
      </c>
      <c r="AV47" s="55"/>
      <c r="AW47" s="55"/>
      <c r="AX47" s="55"/>
      <c r="AY47" s="55"/>
      <c r="AZ47" s="55">
        <f>AP47+AU47</f>
        <v>72654380.450000003</v>
      </c>
      <c r="BA47" s="55"/>
      <c r="BB47" s="55"/>
      <c r="BC47" s="55"/>
      <c r="BD47" s="55">
        <f>AP47-AA47</f>
        <v>-2996050.8199999928</v>
      </c>
      <c r="BE47" s="55"/>
      <c r="BF47" s="55"/>
      <c r="BG47" s="55"/>
      <c r="BH47" s="55"/>
      <c r="BI47" s="55">
        <f>AU47-AF47</f>
        <v>-12131.139999999898</v>
      </c>
      <c r="BJ47" s="55"/>
      <c r="BK47" s="55"/>
      <c r="BL47" s="55"/>
      <c r="BM47" s="55"/>
      <c r="BN47" s="55">
        <f>BD47+BI47</f>
        <v>-3008181.9599999925</v>
      </c>
      <c r="BO47" s="55"/>
      <c r="BP47" s="55"/>
      <c r="BQ47" s="55"/>
      <c r="CA47" s="1" t="s">
        <v>25</v>
      </c>
    </row>
    <row r="48" spans="1:79" ht="47.25" customHeight="1" x14ac:dyDescent="0.2">
      <c r="A48" s="65">
        <v>2</v>
      </c>
      <c r="B48" s="65"/>
      <c r="C48" s="101" t="s">
        <v>146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55">
        <v>1484416.53</v>
      </c>
      <c r="AB48" s="55"/>
      <c r="AC48" s="55"/>
      <c r="AD48" s="55"/>
      <c r="AE48" s="55"/>
      <c r="AF48" s="55">
        <v>40068.050000000003</v>
      </c>
      <c r="AG48" s="55"/>
      <c r="AH48" s="55"/>
      <c r="AI48" s="55"/>
      <c r="AJ48" s="55"/>
      <c r="AK48" s="55">
        <f t="shared" ref="AK48:AK58" si="0">AA48+AF48</f>
        <v>1524484.58</v>
      </c>
      <c r="AL48" s="55"/>
      <c r="AM48" s="55"/>
      <c r="AN48" s="55"/>
      <c r="AO48" s="55"/>
      <c r="AP48" s="55">
        <v>1484416.53</v>
      </c>
      <c r="AQ48" s="55"/>
      <c r="AR48" s="55"/>
      <c r="AS48" s="55"/>
      <c r="AT48" s="55"/>
      <c r="AU48" s="55">
        <v>40068.050000000003</v>
      </c>
      <c r="AV48" s="55"/>
      <c r="AW48" s="55"/>
      <c r="AX48" s="55"/>
      <c r="AY48" s="55"/>
      <c r="AZ48" s="55">
        <f>AP48+AU48</f>
        <v>1524484.58</v>
      </c>
      <c r="BA48" s="55"/>
      <c r="BB48" s="55"/>
      <c r="BC48" s="55"/>
      <c r="BD48" s="55">
        <f t="shared" ref="BD48:BD58" si="1">AP48-AA48</f>
        <v>0</v>
      </c>
      <c r="BE48" s="55"/>
      <c r="BF48" s="55"/>
      <c r="BG48" s="55"/>
      <c r="BH48" s="55"/>
      <c r="BI48" s="55">
        <f t="shared" ref="BI48:BI58" si="2">AU48-AF48</f>
        <v>0</v>
      </c>
      <c r="BJ48" s="55"/>
      <c r="BK48" s="55"/>
      <c r="BL48" s="55"/>
      <c r="BM48" s="55"/>
      <c r="BN48" s="55">
        <f t="shared" ref="BN48:BN58" si="3">BD48+BI48</f>
        <v>0</v>
      </c>
      <c r="BO48" s="55"/>
      <c r="BP48" s="55"/>
      <c r="BQ48" s="55"/>
    </row>
    <row r="49" spans="1:69" ht="30.75" customHeight="1" x14ac:dyDescent="0.2">
      <c r="A49" s="39">
        <v>3</v>
      </c>
      <c r="B49" s="40"/>
      <c r="C49" s="101" t="s">
        <v>147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9"/>
      <c r="AA49" s="135">
        <v>134624</v>
      </c>
      <c r="AB49" s="136"/>
      <c r="AC49" s="136"/>
      <c r="AD49" s="136"/>
      <c r="AE49" s="137"/>
      <c r="AF49" s="135">
        <v>43688</v>
      </c>
      <c r="AG49" s="136"/>
      <c r="AH49" s="136"/>
      <c r="AI49" s="136"/>
      <c r="AJ49" s="137"/>
      <c r="AK49" s="55">
        <f t="shared" si="0"/>
        <v>178312</v>
      </c>
      <c r="AL49" s="55"/>
      <c r="AM49" s="55"/>
      <c r="AN49" s="55"/>
      <c r="AO49" s="55"/>
      <c r="AP49" s="135">
        <v>45767.199999999997</v>
      </c>
      <c r="AQ49" s="136"/>
      <c r="AR49" s="136"/>
      <c r="AS49" s="136"/>
      <c r="AT49" s="137"/>
      <c r="AU49" s="135">
        <v>43688</v>
      </c>
      <c r="AV49" s="136"/>
      <c r="AW49" s="136"/>
      <c r="AX49" s="136"/>
      <c r="AY49" s="137"/>
      <c r="AZ49" s="55">
        <f t="shared" ref="AZ49:AZ58" si="4">AP49+AU49</f>
        <v>89455.2</v>
      </c>
      <c r="BA49" s="55"/>
      <c r="BB49" s="55"/>
      <c r="BC49" s="55"/>
      <c r="BD49" s="55">
        <f t="shared" si="1"/>
        <v>-88856.8</v>
      </c>
      <c r="BE49" s="55"/>
      <c r="BF49" s="55"/>
      <c r="BG49" s="55"/>
      <c r="BH49" s="55"/>
      <c r="BI49" s="55">
        <f t="shared" si="2"/>
        <v>0</v>
      </c>
      <c r="BJ49" s="55"/>
      <c r="BK49" s="55"/>
      <c r="BL49" s="55"/>
      <c r="BM49" s="55"/>
      <c r="BN49" s="55">
        <f t="shared" si="3"/>
        <v>-88856.8</v>
      </c>
      <c r="BO49" s="55"/>
      <c r="BP49" s="55"/>
      <c r="BQ49" s="55"/>
    </row>
    <row r="50" spans="1:69" ht="30.75" customHeight="1" x14ac:dyDescent="0.2">
      <c r="A50" s="39">
        <v>4</v>
      </c>
      <c r="B50" s="40"/>
      <c r="C50" s="101" t="s">
        <v>148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9"/>
      <c r="AA50" s="135">
        <v>62155</v>
      </c>
      <c r="AB50" s="136"/>
      <c r="AC50" s="136"/>
      <c r="AD50" s="136"/>
      <c r="AE50" s="137"/>
      <c r="AF50" s="135">
        <v>929784</v>
      </c>
      <c r="AG50" s="136"/>
      <c r="AH50" s="136"/>
      <c r="AI50" s="136"/>
      <c r="AJ50" s="137"/>
      <c r="AK50" s="55">
        <f t="shared" si="0"/>
        <v>991939</v>
      </c>
      <c r="AL50" s="55"/>
      <c r="AM50" s="55"/>
      <c r="AN50" s="55"/>
      <c r="AO50" s="55"/>
      <c r="AP50" s="135">
        <v>26624.58</v>
      </c>
      <c r="AQ50" s="136"/>
      <c r="AR50" s="136"/>
      <c r="AS50" s="136"/>
      <c r="AT50" s="137"/>
      <c r="AU50" s="135">
        <v>929784</v>
      </c>
      <c r="AV50" s="136"/>
      <c r="AW50" s="136"/>
      <c r="AX50" s="136"/>
      <c r="AY50" s="137"/>
      <c r="AZ50" s="55">
        <f t="shared" si="4"/>
        <v>956408.58</v>
      </c>
      <c r="BA50" s="55"/>
      <c r="BB50" s="55"/>
      <c r="BC50" s="55"/>
      <c r="BD50" s="55">
        <f t="shared" si="1"/>
        <v>-35530.42</v>
      </c>
      <c r="BE50" s="55"/>
      <c r="BF50" s="55"/>
      <c r="BG50" s="55"/>
      <c r="BH50" s="55"/>
      <c r="BI50" s="55">
        <f t="shared" si="2"/>
        <v>0</v>
      </c>
      <c r="BJ50" s="55"/>
      <c r="BK50" s="55"/>
      <c r="BL50" s="55"/>
      <c r="BM50" s="55"/>
      <c r="BN50" s="55">
        <f t="shared" si="3"/>
        <v>-35530.42</v>
      </c>
      <c r="BO50" s="55"/>
      <c r="BP50" s="55"/>
      <c r="BQ50" s="55"/>
    </row>
    <row r="51" spans="1:69" ht="30.75" customHeight="1" x14ac:dyDescent="0.2">
      <c r="A51" s="39">
        <v>5</v>
      </c>
      <c r="B51" s="40"/>
      <c r="C51" s="101" t="s">
        <v>149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9"/>
      <c r="AA51" s="135"/>
      <c r="AB51" s="136"/>
      <c r="AC51" s="136"/>
      <c r="AD51" s="136"/>
      <c r="AE51" s="137"/>
      <c r="AF51" s="135">
        <v>451876</v>
      </c>
      <c r="AG51" s="136"/>
      <c r="AH51" s="136"/>
      <c r="AI51" s="136"/>
      <c r="AJ51" s="137"/>
      <c r="AK51" s="55">
        <f t="shared" si="0"/>
        <v>451876</v>
      </c>
      <c r="AL51" s="55"/>
      <c r="AM51" s="55"/>
      <c r="AN51" s="55"/>
      <c r="AO51" s="55"/>
      <c r="AP51" s="135"/>
      <c r="AQ51" s="136"/>
      <c r="AR51" s="136"/>
      <c r="AS51" s="136"/>
      <c r="AT51" s="137"/>
      <c r="AU51" s="135">
        <v>450984</v>
      </c>
      <c r="AV51" s="136"/>
      <c r="AW51" s="136"/>
      <c r="AX51" s="136"/>
      <c r="AY51" s="137"/>
      <c r="AZ51" s="55">
        <f t="shared" si="4"/>
        <v>450984</v>
      </c>
      <c r="BA51" s="55"/>
      <c r="BB51" s="55"/>
      <c r="BC51" s="55"/>
      <c r="BD51" s="55">
        <f t="shared" si="1"/>
        <v>0</v>
      </c>
      <c r="BE51" s="55"/>
      <c r="BF51" s="55"/>
      <c r="BG51" s="55"/>
      <c r="BH51" s="55"/>
      <c r="BI51" s="55">
        <f t="shared" si="2"/>
        <v>-892</v>
      </c>
      <c r="BJ51" s="55"/>
      <c r="BK51" s="55"/>
      <c r="BL51" s="55"/>
      <c r="BM51" s="55"/>
      <c r="BN51" s="55">
        <f t="shared" si="3"/>
        <v>-892</v>
      </c>
      <c r="BO51" s="55"/>
      <c r="BP51" s="55"/>
      <c r="BQ51" s="55"/>
    </row>
    <row r="52" spans="1:69" ht="33.75" customHeight="1" x14ac:dyDescent="0.2">
      <c r="A52" s="39">
        <v>6</v>
      </c>
      <c r="B52" s="40"/>
      <c r="C52" s="101" t="s">
        <v>150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9"/>
      <c r="AA52" s="135"/>
      <c r="AB52" s="136"/>
      <c r="AC52" s="136"/>
      <c r="AD52" s="136"/>
      <c r="AE52" s="137"/>
      <c r="AF52" s="135">
        <v>1152982</v>
      </c>
      <c r="AG52" s="136"/>
      <c r="AH52" s="136"/>
      <c r="AI52" s="136"/>
      <c r="AJ52" s="137"/>
      <c r="AK52" s="55">
        <f t="shared" si="0"/>
        <v>1152982</v>
      </c>
      <c r="AL52" s="55"/>
      <c r="AM52" s="55"/>
      <c r="AN52" s="55"/>
      <c r="AO52" s="55"/>
      <c r="AP52" s="135"/>
      <c r="AQ52" s="136"/>
      <c r="AR52" s="136"/>
      <c r="AS52" s="136"/>
      <c r="AT52" s="137"/>
      <c r="AU52" s="135">
        <v>1137099</v>
      </c>
      <c r="AV52" s="136"/>
      <c r="AW52" s="136"/>
      <c r="AX52" s="136"/>
      <c r="AY52" s="137"/>
      <c r="AZ52" s="55">
        <f t="shared" si="4"/>
        <v>1137099</v>
      </c>
      <c r="BA52" s="55"/>
      <c r="BB52" s="55"/>
      <c r="BC52" s="55"/>
      <c r="BD52" s="55">
        <f t="shared" si="1"/>
        <v>0</v>
      </c>
      <c r="BE52" s="55"/>
      <c r="BF52" s="55"/>
      <c r="BG52" s="55"/>
      <c r="BH52" s="55"/>
      <c r="BI52" s="55">
        <f t="shared" si="2"/>
        <v>-15883</v>
      </c>
      <c r="BJ52" s="55"/>
      <c r="BK52" s="55"/>
      <c r="BL52" s="55"/>
      <c r="BM52" s="55"/>
      <c r="BN52" s="55">
        <f t="shared" si="3"/>
        <v>-15883</v>
      </c>
      <c r="BO52" s="55"/>
      <c r="BP52" s="55"/>
      <c r="BQ52" s="55"/>
    </row>
    <row r="53" spans="1:69" ht="30.75" customHeight="1" x14ac:dyDescent="0.2">
      <c r="A53" s="39">
        <v>7</v>
      </c>
      <c r="B53" s="40"/>
      <c r="C53" s="101" t="s">
        <v>151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9"/>
      <c r="AA53" s="135"/>
      <c r="AB53" s="136"/>
      <c r="AC53" s="136"/>
      <c r="AD53" s="136"/>
      <c r="AE53" s="137"/>
      <c r="AF53" s="135">
        <v>2962318</v>
      </c>
      <c r="AG53" s="136"/>
      <c r="AH53" s="136"/>
      <c r="AI53" s="136"/>
      <c r="AJ53" s="137"/>
      <c r="AK53" s="55">
        <f t="shared" si="0"/>
        <v>2962318</v>
      </c>
      <c r="AL53" s="55"/>
      <c r="AM53" s="55"/>
      <c r="AN53" s="55"/>
      <c r="AO53" s="55"/>
      <c r="AP53" s="135"/>
      <c r="AQ53" s="136"/>
      <c r="AR53" s="136"/>
      <c r="AS53" s="136"/>
      <c r="AT53" s="137"/>
      <c r="AU53" s="135">
        <v>2961841</v>
      </c>
      <c r="AV53" s="136"/>
      <c r="AW53" s="136"/>
      <c r="AX53" s="136"/>
      <c r="AY53" s="137"/>
      <c r="AZ53" s="55">
        <f t="shared" si="4"/>
        <v>2961841</v>
      </c>
      <c r="BA53" s="55"/>
      <c r="BB53" s="55"/>
      <c r="BC53" s="55"/>
      <c r="BD53" s="55">
        <f t="shared" si="1"/>
        <v>0</v>
      </c>
      <c r="BE53" s="55"/>
      <c r="BF53" s="55"/>
      <c r="BG53" s="55"/>
      <c r="BH53" s="55"/>
      <c r="BI53" s="55">
        <f t="shared" si="2"/>
        <v>-477</v>
      </c>
      <c r="BJ53" s="55"/>
      <c r="BK53" s="55"/>
      <c r="BL53" s="55"/>
      <c r="BM53" s="55"/>
      <c r="BN53" s="55">
        <f t="shared" si="3"/>
        <v>-477</v>
      </c>
      <c r="BO53" s="55"/>
      <c r="BP53" s="55"/>
      <c r="BQ53" s="55"/>
    </row>
    <row r="54" spans="1:69" ht="30.75" customHeight="1" x14ac:dyDescent="0.2">
      <c r="A54" s="39">
        <v>8</v>
      </c>
      <c r="B54" s="40"/>
      <c r="C54" s="101" t="s">
        <v>152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9"/>
      <c r="AA54" s="135">
        <v>453600</v>
      </c>
      <c r="AB54" s="136"/>
      <c r="AC54" s="136"/>
      <c r="AD54" s="136"/>
      <c r="AE54" s="137"/>
      <c r="AF54" s="135">
        <v>420000</v>
      </c>
      <c r="AG54" s="136"/>
      <c r="AH54" s="136"/>
      <c r="AI54" s="136"/>
      <c r="AJ54" s="137"/>
      <c r="AK54" s="55">
        <f t="shared" si="0"/>
        <v>873600</v>
      </c>
      <c r="AL54" s="55"/>
      <c r="AM54" s="55"/>
      <c r="AN54" s="55"/>
      <c r="AO54" s="55"/>
      <c r="AP54" s="135">
        <v>452066</v>
      </c>
      <c r="AQ54" s="136"/>
      <c r="AR54" s="136"/>
      <c r="AS54" s="136"/>
      <c r="AT54" s="137"/>
      <c r="AU54" s="135">
        <v>404985</v>
      </c>
      <c r="AV54" s="136"/>
      <c r="AW54" s="136"/>
      <c r="AX54" s="136"/>
      <c r="AY54" s="137"/>
      <c r="AZ54" s="55">
        <f t="shared" si="4"/>
        <v>857051</v>
      </c>
      <c r="BA54" s="55"/>
      <c r="BB54" s="55"/>
      <c r="BC54" s="55"/>
      <c r="BD54" s="55">
        <f t="shared" si="1"/>
        <v>-1534</v>
      </c>
      <c r="BE54" s="55"/>
      <c r="BF54" s="55"/>
      <c r="BG54" s="55"/>
      <c r="BH54" s="55"/>
      <c r="BI54" s="55">
        <f t="shared" si="2"/>
        <v>-15015</v>
      </c>
      <c r="BJ54" s="55"/>
      <c r="BK54" s="55"/>
      <c r="BL54" s="55"/>
      <c r="BM54" s="55"/>
      <c r="BN54" s="55">
        <f t="shared" si="3"/>
        <v>-16549</v>
      </c>
      <c r="BO54" s="55"/>
      <c r="BP54" s="55"/>
      <c r="BQ54" s="55"/>
    </row>
    <row r="55" spans="1:69" ht="15.75" customHeight="1" x14ac:dyDescent="0.2">
      <c r="A55" s="65">
        <v>9</v>
      </c>
      <c r="B55" s="65"/>
      <c r="C55" s="101" t="s">
        <v>63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4"/>
      <c r="AA55" s="55">
        <v>0</v>
      </c>
      <c r="AB55" s="55"/>
      <c r="AC55" s="55"/>
      <c r="AD55" s="55"/>
      <c r="AE55" s="55"/>
      <c r="AF55" s="55">
        <v>576266.44999999995</v>
      </c>
      <c r="AG55" s="55"/>
      <c r="AH55" s="55"/>
      <c r="AI55" s="55"/>
      <c r="AJ55" s="55"/>
      <c r="AK55" s="55">
        <f t="shared" si="0"/>
        <v>576266.44999999995</v>
      </c>
      <c r="AL55" s="55"/>
      <c r="AM55" s="55"/>
      <c r="AN55" s="55"/>
      <c r="AO55" s="55"/>
      <c r="AP55" s="55">
        <v>0</v>
      </c>
      <c r="AQ55" s="55"/>
      <c r="AR55" s="55"/>
      <c r="AS55" s="55"/>
      <c r="AT55" s="55"/>
      <c r="AU55" s="55">
        <v>571970</v>
      </c>
      <c r="AV55" s="55"/>
      <c r="AW55" s="55"/>
      <c r="AX55" s="55"/>
      <c r="AY55" s="55"/>
      <c r="AZ55" s="55">
        <f t="shared" si="4"/>
        <v>571970</v>
      </c>
      <c r="BA55" s="55"/>
      <c r="BB55" s="55"/>
      <c r="BC55" s="55"/>
      <c r="BD55" s="55">
        <f t="shared" si="1"/>
        <v>0</v>
      </c>
      <c r="BE55" s="55"/>
      <c r="BF55" s="55"/>
      <c r="BG55" s="55"/>
      <c r="BH55" s="55"/>
      <c r="BI55" s="55">
        <f t="shared" si="2"/>
        <v>-4296.4499999999534</v>
      </c>
      <c r="BJ55" s="55"/>
      <c r="BK55" s="55"/>
      <c r="BL55" s="55"/>
      <c r="BM55" s="55"/>
      <c r="BN55" s="55">
        <f t="shared" si="3"/>
        <v>-4296.4499999999534</v>
      </c>
      <c r="BO55" s="55"/>
      <c r="BP55" s="55"/>
      <c r="BQ55" s="55"/>
    </row>
    <row r="56" spans="1:69" ht="15.75" customHeight="1" x14ac:dyDescent="0.2">
      <c r="A56" s="65">
        <v>10</v>
      </c>
      <c r="B56" s="65"/>
      <c r="C56" s="101" t="s">
        <v>64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  <c r="AA56" s="55">
        <v>0</v>
      </c>
      <c r="AB56" s="55"/>
      <c r="AC56" s="55"/>
      <c r="AD56" s="55"/>
      <c r="AE56" s="55"/>
      <c r="AF56" s="55">
        <v>97830.96</v>
      </c>
      <c r="AG56" s="55"/>
      <c r="AH56" s="55"/>
      <c r="AI56" s="55"/>
      <c r="AJ56" s="55"/>
      <c r="AK56" s="55">
        <f t="shared" si="0"/>
        <v>97830.96</v>
      </c>
      <c r="AL56" s="55"/>
      <c r="AM56" s="55"/>
      <c r="AN56" s="55"/>
      <c r="AO56" s="55"/>
      <c r="AP56" s="55">
        <v>0</v>
      </c>
      <c r="AQ56" s="55"/>
      <c r="AR56" s="55"/>
      <c r="AS56" s="55"/>
      <c r="AT56" s="55"/>
      <c r="AU56" s="55">
        <v>97830.96</v>
      </c>
      <c r="AV56" s="55"/>
      <c r="AW56" s="55"/>
      <c r="AX56" s="55"/>
      <c r="AY56" s="55"/>
      <c r="AZ56" s="55">
        <f t="shared" si="4"/>
        <v>97830.96</v>
      </c>
      <c r="BA56" s="55"/>
      <c r="BB56" s="55"/>
      <c r="BC56" s="55"/>
      <c r="BD56" s="55">
        <f t="shared" si="1"/>
        <v>0</v>
      </c>
      <c r="BE56" s="55"/>
      <c r="BF56" s="55"/>
      <c r="BG56" s="55"/>
      <c r="BH56" s="55"/>
      <c r="BI56" s="55">
        <f t="shared" si="2"/>
        <v>0</v>
      </c>
      <c r="BJ56" s="55"/>
      <c r="BK56" s="55"/>
      <c r="BL56" s="55"/>
      <c r="BM56" s="55"/>
      <c r="BN56" s="55">
        <f t="shared" si="3"/>
        <v>0</v>
      </c>
      <c r="BO56" s="55"/>
      <c r="BP56" s="55"/>
      <c r="BQ56" s="55"/>
    </row>
    <row r="57" spans="1:69" ht="15.75" customHeight="1" x14ac:dyDescent="0.2">
      <c r="A57" s="39">
        <v>11</v>
      </c>
      <c r="B57" s="40"/>
      <c r="C57" s="101" t="s">
        <v>153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9"/>
      <c r="AA57" s="135"/>
      <c r="AB57" s="136"/>
      <c r="AC57" s="136"/>
      <c r="AD57" s="136"/>
      <c r="AE57" s="137"/>
      <c r="AF57" s="135">
        <v>768147.95</v>
      </c>
      <c r="AG57" s="136"/>
      <c r="AH57" s="136"/>
      <c r="AI57" s="136"/>
      <c r="AJ57" s="137"/>
      <c r="AK57" s="55">
        <f t="shared" si="0"/>
        <v>768147.95</v>
      </c>
      <c r="AL57" s="55"/>
      <c r="AM57" s="55"/>
      <c r="AN57" s="55"/>
      <c r="AO57" s="55"/>
      <c r="AP57" s="135"/>
      <c r="AQ57" s="136"/>
      <c r="AR57" s="136"/>
      <c r="AS57" s="136"/>
      <c r="AT57" s="137"/>
      <c r="AU57" s="135">
        <v>146045</v>
      </c>
      <c r="AV57" s="136"/>
      <c r="AW57" s="136"/>
      <c r="AX57" s="136"/>
      <c r="AY57" s="137"/>
      <c r="AZ57" s="55">
        <f t="shared" si="4"/>
        <v>146045</v>
      </c>
      <c r="BA57" s="55"/>
      <c r="BB57" s="55"/>
      <c r="BC57" s="55"/>
      <c r="BD57" s="55">
        <f t="shared" si="1"/>
        <v>0</v>
      </c>
      <c r="BE57" s="55"/>
      <c r="BF57" s="55"/>
      <c r="BG57" s="55"/>
      <c r="BH57" s="55"/>
      <c r="BI57" s="55">
        <f t="shared" si="2"/>
        <v>-622102.94999999995</v>
      </c>
      <c r="BJ57" s="55"/>
      <c r="BK57" s="55"/>
      <c r="BL57" s="55"/>
      <c r="BM57" s="55"/>
      <c r="BN57" s="55">
        <f t="shared" si="3"/>
        <v>-622102.94999999995</v>
      </c>
      <c r="BO57" s="55"/>
      <c r="BP57" s="55"/>
      <c r="BQ57" s="55"/>
    </row>
    <row r="58" spans="1:69" ht="36" customHeight="1" x14ac:dyDescent="0.2">
      <c r="A58" s="39">
        <v>12</v>
      </c>
      <c r="B58" s="40"/>
      <c r="C58" s="101" t="s">
        <v>154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9"/>
      <c r="AA58" s="135">
        <v>89218</v>
      </c>
      <c r="AB58" s="136"/>
      <c r="AC58" s="136"/>
      <c r="AD58" s="136"/>
      <c r="AE58" s="137"/>
      <c r="AF58" s="135">
        <v>53714</v>
      </c>
      <c r="AG58" s="136"/>
      <c r="AH58" s="136"/>
      <c r="AI58" s="136"/>
      <c r="AJ58" s="137"/>
      <c r="AK58" s="55">
        <f t="shared" si="0"/>
        <v>142932</v>
      </c>
      <c r="AL58" s="55"/>
      <c r="AM58" s="55"/>
      <c r="AN58" s="55"/>
      <c r="AO58" s="55"/>
      <c r="AP58" s="135"/>
      <c r="AQ58" s="136"/>
      <c r="AR58" s="136"/>
      <c r="AS58" s="136"/>
      <c r="AT58" s="137"/>
      <c r="AU58" s="135">
        <v>53709</v>
      </c>
      <c r="AV58" s="136"/>
      <c r="AW58" s="136"/>
      <c r="AX58" s="136"/>
      <c r="AY58" s="137"/>
      <c r="AZ58" s="55">
        <f t="shared" si="4"/>
        <v>53709</v>
      </c>
      <c r="BA58" s="55"/>
      <c r="BB58" s="55"/>
      <c r="BC58" s="55"/>
      <c r="BD58" s="55">
        <f t="shared" si="1"/>
        <v>-89218</v>
      </c>
      <c r="BE58" s="55"/>
      <c r="BF58" s="55"/>
      <c r="BG58" s="55"/>
      <c r="BH58" s="55"/>
      <c r="BI58" s="55">
        <f t="shared" si="2"/>
        <v>-5</v>
      </c>
      <c r="BJ58" s="55"/>
      <c r="BK58" s="55"/>
      <c r="BL58" s="55"/>
      <c r="BM58" s="55"/>
      <c r="BN58" s="55">
        <f t="shared" si="3"/>
        <v>-89223</v>
      </c>
      <c r="BO58" s="55"/>
      <c r="BP58" s="55"/>
      <c r="BQ58" s="55"/>
    </row>
    <row r="59" spans="1:69" s="18" customFormat="1" ht="15.75" x14ac:dyDescent="0.2">
      <c r="A59" s="61"/>
      <c r="B59" s="61"/>
      <c r="C59" s="98" t="s">
        <v>65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9"/>
      <c r="AA59" s="99">
        <f>SUM(AA47:AA58)</f>
        <v>77141898</v>
      </c>
      <c r="AB59" s="99"/>
      <c r="AC59" s="99"/>
      <c r="AD59" s="99"/>
      <c r="AE59" s="99"/>
      <c r="AF59" s="99">
        <f>SUM(AF47:AF58)</f>
        <v>8241353.3500000006</v>
      </c>
      <c r="AG59" s="99"/>
      <c r="AH59" s="99"/>
      <c r="AI59" s="99"/>
      <c r="AJ59" s="99"/>
      <c r="AK59" s="99">
        <f>AA59+AF59</f>
        <v>85383251.349999994</v>
      </c>
      <c r="AL59" s="99"/>
      <c r="AM59" s="99"/>
      <c r="AN59" s="99"/>
      <c r="AO59" s="99"/>
      <c r="AP59" s="99">
        <f>SUM(AP47:AP58)</f>
        <v>73930707.960000008</v>
      </c>
      <c r="AQ59" s="99"/>
      <c r="AR59" s="99"/>
      <c r="AS59" s="99"/>
      <c r="AT59" s="99"/>
      <c r="AU59" s="99">
        <f>SUM(AU47:AU58)</f>
        <v>7570550.8099999996</v>
      </c>
      <c r="AV59" s="99"/>
      <c r="AW59" s="99"/>
      <c r="AX59" s="99"/>
      <c r="AY59" s="99"/>
      <c r="AZ59" s="99">
        <f>AP59+AU59</f>
        <v>81501258.770000011</v>
      </c>
      <c r="BA59" s="99"/>
      <c r="BB59" s="99"/>
      <c r="BC59" s="99"/>
      <c r="BD59" s="99">
        <f>AP59-AA59</f>
        <v>-3211190.0399999917</v>
      </c>
      <c r="BE59" s="99"/>
      <c r="BF59" s="99"/>
      <c r="BG59" s="99"/>
      <c r="BH59" s="99"/>
      <c r="BI59" s="99">
        <f>AU59-AF59</f>
        <v>-670802.54000000097</v>
      </c>
      <c r="BJ59" s="99"/>
      <c r="BK59" s="99"/>
      <c r="BL59" s="99"/>
      <c r="BM59" s="99"/>
      <c r="BN59" s="99">
        <f>BD59+BI59</f>
        <v>-3881992.5799999926</v>
      </c>
      <c r="BO59" s="99"/>
      <c r="BP59" s="99"/>
      <c r="BQ59" s="99"/>
    </row>
    <row r="61" spans="1:69" ht="15.75" customHeight="1" x14ac:dyDescent="0.2">
      <c r="A61" s="37" t="s">
        <v>52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69" ht="15" customHeight="1" x14ac:dyDescent="0.2">
      <c r="A62" s="100" t="s">
        <v>88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</row>
    <row r="63" spans="1:69" ht="28.5" customHeight="1" x14ac:dyDescent="0.2">
      <c r="A63" s="65" t="s">
        <v>34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 t="s">
        <v>30</v>
      </c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 t="s">
        <v>54</v>
      </c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 t="s">
        <v>3</v>
      </c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2"/>
      <c r="BN63" s="2"/>
      <c r="BO63" s="2"/>
      <c r="BP63" s="2"/>
      <c r="BQ63" s="2"/>
    </row>
    <row r="64" spans="1:69" ht="29.1" customHeight="1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 t="s">
        <v>5</v>
      </c>
      <c r="R64" s="65"/>
      <c r="S64" s="65"/>
      <c r="T64" s="65"/>
      <c r="U64" s="65"/>
      <c r="V64" s="65" t="s">
        <v>4</v>
      </c>
      <c r="W64" s="65"/>
      <c r="X64" s="65"/>
      <c r="Y64" s="65"/>
      <c r="Z64" s="65"/>
      <c r="AA64" s="65" t="s">
        <v>31</v>
      </c>
      <c r="AB64" s="65"/>
      <c r="AC64" s="65"/>
      <c r="AD64" s="65"/>
      <c r="AE64" s="65"/>
      <c r="AF64" s="65"/>
      <c r="AG64" s="65" t="s">
        <v>5</v>
      </c>
      <c r="AH64" s="65"/>
      <c r="AI64" s="65"/>
      <c r="AJ64" s="65"/>
      <c r="AK64" s="65"/>
      <c r="AL64" s="65" t="s">
        <v>4</v>
      </c>
      <c r="AM64" s="65"/>
      <c r="AN64" s="65"/>
      <c r="AO64" s="65"/>
      <c r="AP64" s="65"/>
      <c r="AQ64" s="65" t="s">
        <v>31</v>
      </c>
      <c r="AR64" s="65"/>
      <c r="AS64" s="65"/>
      <c r="AT64" s="65"/>
      <c r="AU64" s="65"/>
      <c r="AV64" s="65"/>
      <c r="AW64" s="39" t="s">
        <v>5</v>
      </c>
      <c r="AX64" s="66"/>
      <c r="AY64" s="66"/>
      <c r="AZ64" s="66"/>
      <c r="BA64" s="40"/>
      <c r="BB64" s="39" t="s">
        <v>4</v>
      </c>
      <c r="BC64" s="66"/>
      <c r="BD64" s="66"/>
      <c r="BE64" s="66"/>
      <c r="BF64" s="40"/>
      <c r="BG64" s="65" t="s">
        <v>31</v>
      </c>
      <c r="BH64" s="65"/>
      <c r="BI64" s="65"/>
      <c r="BJ64" s="65"/>
      <c r="BK64" s="65"/>
      <c r="BL64" s="65"/>
      <c r="BM64" s="2"/>
      <c r="BN64" s="2"/>
      <c r="BO64" s="2"/>
      <c r="BP64" s="2"/>
      <c r="BQ64" s="2"/>
    </row>
    <row r="65" spans="1:79" ht="15.95" customHeight="1" x14ac:dyDescent="0.25">
      <c r="A65" s="65">
        <v>1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>
        <v>2</v>
      </c>
      <c r="R65" s="65"/>
      <c r="S65" s="65"/>
      <c r="T65" s="65"/>
      <c r="U65" s="65"/>
      <c r="V65" s="65">
        <v>3</v>
      </c>
      <c r="W65" s="65"/>
      <c r="X65" s="65"/>
      <c r="Y65" s="65"/>
      <c r="Z65" s="65"/>
      <c r="AA65" s="65">
        <v>4</v>
      </c>
      <c r="AB65" s="65"/>
      <c r="AC65" s="65"/>
      <c r="AD65" s="65"/>
      <c r="AE65" s="65"/>
      <c r="AF65" s="65"/>
      <c r="AG65" s="65">
        <v>5</v>
      </c>
      <c r="AH65" s="65"/>
      <c r="AI65" s="65"/>
      <c r="AJ65" s="65"/>
      <c r="AK65" s="65"/>
      <c r="AL65" s="65">
        <v>6</v>
      </c>
      <c r="AM65" s="65"/>
      <c r="AN65" s="65"/>
      <c r="AO65" s="65"/>
      <c r="AP65" s="65"/>
      <c r="AQ65" s="65">
        <v>7</v>
      </c>
      <c r="AR65" s="65"/>
      <c r="AS65" s="65"/>
      <c r="AT65" s="65"/>
      <c r="AU65" s="65"/>
      <c r="AV65" s="65"/>
      <c r="AW65" s="65">
        <v>8</v>
      </c>
      <c r="AX65" s="65"/>
      <c r="AY65" s="65"/>
      <c r="AZ65" s="65"/>
      <c r="BA65" s="65"/>
      <c r="BB65" s="92">
        <v>9</v>
      </c>
      <c r="BC65" s="92"/>
      <c r="BD65" s="92"/>
      <c r="BE65" s="92"/>
      <c r="BF65" s="92"/>
      <c r="BG65" s="92">
        <v>10</v>
      </c>
      <c r="BH65" s="92"/>
      <c r="BI65" s="92"/>
      <c r="BJ65" s="92"/>
      <c r="BK65" s="92"/>
      <c r="BL65" s="92"/>
      <c r="BM65" s="5"/>
      <c r="BN65" s="5"/>
      <c r="BO65" s="5"/>
      <c r="BP65" s="5"/>
      <c r="BQ65" s="5"/>
    </row>
    <row r="66" spans="1:79" ht="18" hidden="1" customHeight="1" x14ac:dyDescent="0.2">
      <c r="A66" s="71" t="s">
        <v>19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3" t="s">
        <v>15</v>
      </c>
      <c r="R66" s="73"/>
      <c r="S66" s="73"/>
      <c r="T66" s="73"/>
      <c r="U66" s="73"/>
      <c r="V66" s="73" t="s">
        <v>14</v>
      </c>
      <c r="W66" s="73"/>
      <c r="X66" s="73"/>
      <c r="Y66" s="73"/>
      <c r="Z66" s="73"/>
      <c r="AA66" s="93" t="s">
        <v>21</v>
      </c>
      <c r="AB66" s="94"/>
      <c r="AC66" s="94"/>
      <c r="AD66" s="94"/>
      <c r="AE66" s="94"/>
      <c r="AF66" s="94"/>
      <c r="AG66" s="73" t="s">
        <v>16</v>
      </c>
      <c r="AH66" s="73"/>
      <c r="AI66" s="73"/>
      <c r="AJ66" s="73"/>
      <c r="AK66" s="73"/>
      <c r="AL66" s="73" t="s">
        <v>17</v>
      </c>
      <c r="AM66" s="73"/>
      <c r="AN66" s="73"/>
      <c r="AO66" s="73"/>
      <c r="AP66" s="73"/>
      <c r="AQ66" s="93" t="s">
        <v>21</v>
      </c>
      <c r="AR66" s="94"/>
      <c r="AS66" s="94"/>
      <c r="AT66" s="94"/>
      <c r="AU66" s="94"/>
      <c r="AV66" s="94"/>
      <c r="AW66" s="95" t="s">
        <v>22</v>
      </c>
      <c r="AX66" s="96"/>
      <c r="AY66" s="96"/>
      <c r="AZ66" s="96"/>
      <c r="BA66" s="97"/>
      <c r="BB66" s="95" t="s">
        <v>22</v>
      </c>
      <c r="BC66" s="96"/>
      <c r="BD66" s="96"/>
      <c r="BE66" s="96"/>
      <c r="BF66" s="97"/>
      <c r="BG66" s="94" t="s">
        <v>21</v>
      </c>
      <c r="BH66" s="94"/>
      <c r="BI66" s="94"/>
      <c r="BJ66" s="94"/>
      <c r="BK66" s="94"/>
      <c r="BL66" s="94"/>
      <c r="BM66" s="6"/>
      <c r="BN66" s="6"/>
      <c r="BO66" s="6"/>
      <c r="BP66" s="6"/>
      <c r="BQ66" s="6"/>
      <c r="CA66" s="1" t="s">
        <v>26</v>
      </c>
    </row>
    <row r="67" spans="1:79" ht="47.25" customHeight="1" x14ac:dyDescent="0.2">
      <c r="A67" s="82" t="s">
        <v>66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4"/>
      <c r="Q67" s="85">
        <v>0</v>
      </c>
      <c r="R67" s="85"/>
      <c r="S67" s="85"/>
      <c r="T67" s="85"/>
      <c r="U67" s="85"/>
      <c r="V67" s="85">
        <v>97830.96</v>
      </c>
      <c r="W67" s="85"/>
      <c r="X67" s="85"/>
      <c r="Y67" s="85"/>
      <c r="Z67" s="85"/>
      <c r="AA67" s="85">
        <f>Q67+V67</f>
        <v>97830.96</v>
      </c>
      <c r="AB67" s="85"/>
      <c r="AC67" s="85"/>
      <c r="AD67" s="85"/>
      <c r="AE67" s="85"/>
      <c r="AF67" s="85"/>
      <c r="AG67" s="85">
        <v>0</v>
      </c>
      <c r="AH67" s="85"/>
      <c r="AI67" s="85"/>
      <c r="AJ67" s="85"/>
      <c r="AK67" s="85"/>
      <c r="AL67" s="85">
        <v>97830.96</v>
      </c>
      <c r="AM67" s="85"/>
      <c r="AN67" s="85"/>
      <c r="AO67" s="85"/>
      <c r="AP67" s="85"/>
      <c r="AQ67" s="85">
        <f>AG67+AL67</f>
        <v>97830.96</v>
      </c>
      <c r="AR67" s="85"/>
      <c r="AS67" s="85"/>
      <c r="AT67" s="85"/>
      <c r="AU67" s="85"/>
      <c r="AV67" s="85"/>
      <c r="AW67" s="85">
        <f>AG67-Q67</f>
        <v>0</v>
      </c>
      <c r="AX67" s="85"/>
      <c r="AY67" s="85"/>
      <c r="AZ67" s="85"/>
      <c r="BA67" s="85"/>
      <c r="BB67" s="86">
        <f>AL67-V67</f>
        <v>0</v>
      </c>
      <c r="BC67" s="86"/>
      <c r="BD67" s="86"/>
      <c r="BE67" s="86"/>
      <c r="BF67" s="86"/>
      <c r="BG67" s="86">
        <f>AW67+BB67</f>
        <v>0</v>
      </c>
      <c r="BH67" s="86"/>
      <c r="BI67" s="86"/>
      <c r="BJ67" s="86"/>
      <c r="BK67" s="86"/>
      <c r="BL67" s="86"/>
      <c r="BM67" s="7"/>
      <c r="BN67" s="7"/>
      <c r="BO67" s="7"/>
      <c r="BP67" s="7"/>
      <c r="BQ67" s="7"/>
      <c r="CA67" s="1" t="s">
        <v>27</v>
      </c>
    </row>
    <row r="68" spans="1:79" s="18" customFormat="1" ht="15" x14ac:dyDescent="0.2">
      <c r="A68" s="87" t="s">
        <v>67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  <c r="Q68" s="90">
        <v>0</v>
      </c>
      <c r="R68" s="90"/>
      <c r="S68" s="90"/>
      <c r="T68" s="90"/>
      <c r="U68" s="90"/>
      <c r="V68" s="90">
        <v>0</v>
      </c>
      <c r="W68" s="90"/>
      <c r="X68" s="90"/>
      <c r="Y68" s="90"/>
      <c r="Z68" s="90"/>
      <c r="AA68" s="90">
        <f>Q68+V68</f>
        <v>0</v>
      </c>
      <c r="AB68" s="90"/>
      <c r="AC68" s="90"/>
      <c r="AD68" s="90"/>
      <c r="AE68" s="90"/>
      <c r="AF68" s="90"/>
      <c r="AG68" s="90">
        <v>0</v>
      </c>
      <c r="AH68" s="90"/>
      <c r="AI68" s="90"/>
      <c r="AJ68" s="90"/>
      <c r="AK68" s="90"/>
      <c r="AL68" s="90">
        <v>0</v>
      </c>
      <c r="AM68" s="90"/>
      <c r="AN68" s="90"/>
      <c r="AO68" s="90"/>
      <c r="AP68" s="90"/>
      <c r="AQ68" s="90">
        <f>AG68+AL68</f>
        <v>0</v>
      </c>
      <c r="AR68" s="90"/>
      <c r="AS68" s="90"/>
      <c r="AT68" s="90"/>
      <c r="AU68" s="90"/>
      <c r="AV68" s="90"/>
      <c r="AW68" s="90">
        <f>AG68-Q68</f>
        <v>0</v>
      </c>
      <c r="AX68" s="90"/>
      <c r="AY68" s="90"/>
      <c r="AZ68" s="90"/>
      <c r="BA68" s="90"/>
      <c r="BB68" s="91">
        <f>AL68-V68</f>
        <v>0</v>
      </c>
      <c r="BC68" s="91"/>
      <c r="BD68" s="91"/>
      <c r="BE68" s="91"/>
      <c r="BF68" s="91"/>
      <c r="BG68" s="91">
        <f>AW68+BB68</f>
        <v>0</v>
      </c>
      <c r="BH68" s="91"/>
      <c r="BI68" s="91"/>
      <c r="BJ68" s="91"/>
      <c r="BK68" s="91"/>
      <c r="BL68" s="91"/>
      <c r="BM68" s="19"/>
      <c r="BN68" s="19"/>
      <c r="BO68" s="19"/>
      <c r="BP68" s="19"/>
      <c r="BQ68" s="19"/>
    </row>
    <row r="70" spans="1:79" ht="15.75" customHeight="1" x14ac:dyDescent="0.2">
      <c r="A70" s="37" t="s">
        <v>53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</row>
    <row r="72" spans="1:79" ht="45" customHeight="1" x14ac:dyDescent="0.2">
      <c r="A72" s="75" t="s">
        <v>10</v>
      </c>
      <c r="B72" s="76"/>
      <c r="C72" s="75" t="s">
        <v>9</v>
      </c>
      <c r="D72" s="79"/>
      <c r="E72" s="79"/>
      <c r="F72" s="79"/>
      <c r="G72" s="79"/>
      <c r="H72" s="79"/>
      <c r="I72" s="76"/>
      <c r="J72" s="75" t="s">
        <v>8</v>
      </c>
      <c r="K72" s="79"/>
      <c r="L72" s="79"/>
      <c r="M72" s="79"/>
      <c r="N72" s="76"/>
      <c r="O72" s="75" t="s">
        <v>7</v>
      </c>
      <c r="P72" s="79"/>
      <c r="Q72" s="79"/>
      <c r="R72" s="79"/>
      <c r="S72" s="79"/>
      <c r="T72" s="79"/>
      <c r="U72" s="79"/>
      <c r="V72" s="79"/>
      <c r="W72" s="79"/>
      <c r="X72" s="76"/>
      <c r="Y72" s="65" t="s">
        <v>30</v>
      </c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 t="s">
        <v>55</v>
      </c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81" t="s">
        <v>3</v>
      </c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9"/>
      <c r="BS72" s="9"/>
      <c r="BT72" s="9"/>
      <c r="BU72" s="9"/>
      <c r="BV72" s="9"/>
      <c r="BW72" s="9"/>
      <c r="BX72" s="9"/>
      <c r="BY72" s="9"/>
      <c r="BZ72" s="8"/>
    </row>
    <row r="73" spans="1:79" ht="32.25" customHeight="1" x14ac:dyDescent="0.2">
      <c r="A73" s="77"/>
      <c r="B73" s="78"/>
      <c r="C73" s="77"/>
      <c r="D73" s="80"/>
      <c r="E73" s="80"/>
      <c r="F73" s="80"/>
      <c r="G73" s="80"/>
      <c r="H73" s="80"/>
      <c r="I73" s="78"/>
      <c r="J73" s="77"/>
      <c r="K73" s="80"/>
      <c r="L73" s="80"/>
      <c r="M73" s="80"/>
      <c r="N73" s="78"/>
      <c r="O73" s="77"/>
      <c r="P73" s="80"/>
      <c r="Q73" s="80"/>
      <c r="R73" s="80"/>
      <c r="S73" s="80"/>
      <c r="T73" s="80"/>
      <c r="U73" s="80"/>
      <c r="V73" s="80"/>
      <c r="W73" s="80"/>
      <c r="X73" s="78"/>
      <c r="Y73" s="39" t="s">
        <v>5</v>
      </c>
      <c r="Z73" s="66"/>
      <c r="AA73" s="66"/>
      <c r="AB73" s="66"/>
      <c r="AC73" s="40"/>
      <c r="AD73" s="39" t="s">
        <v>4</v>
      </c>
      <c r="AE73" s="66"/>
      <c r="AF73" s="66"/>
      <c r="AG73" s="66"/>
      <c r="AH73" s="40"/>
      <c r="AI73" s="65" t="s">
        <v>31</v>
      </c>
      <c r="AJ73" s="65"/>
      <c r="AK73" s="65"/>
      <c r="AL73" s="65"/>
      <c r="AM73" s="65"/>
      <c r="AN73" s="65" t="s">
        <v>5</v>
      </c>
      <c r="AO73" s="65"/>
      <c r="AP73" s="65"/>
      <c r="AQ73" s="65"/>
      <c r="AR73" s="65"/>
      <c r="AS73" s="65" t="s">
        <v>4</v>
      </c>
      <c r="AT73" s="65"/>
      <c r="AU73" s="65"/>
      <c r="AV73" s="65"/>
      <c r="AW73" s="65"/>
      <c r="AX73" s="65" t="s">
        <v>31</v>
      </c>
      <c r="AY73" s="65"/>
      <c r="AZ73" s="65"/>
      <c r="BA73" s="65"/>
      <c r="BB73" s="65"/>
      <c r="BC73" s="65" t="s">
        <v>5</v>
      </c>
      <c r="BD73" s="65"/>
      <c r="BE73" s="65"/>
      <c r="BF73" s="65"/>
      <c r="BG73" s="65"/>
      <c r="BH73" s="65" t="s">
        <v>4</v>
      </c>
      <c r="BI73" s="65"/>
      <c r="BJ73" s="65"/>
      <c r="BK73" s="65"/>
      <c r="BL73" s="65"/>
      <c r="BM73" s="65" t="s">
        <v>31</v>
      </c>
      <c r="BN73" s="65"/>
      <c r="BO73" s="65"/>
      <c r="BP73" s="65"/>
      <c r="BQ73" s="65"/>
      <c r="BR73" s="2"/>
      <c r="BS73" s="2"/>
      <c r="BT73" s="2"/>
      <c r="BU73" s="2"/>
      <c r="BV73" s="2"/>
      <c r="BW73" s="2"/>
      <c r="BX73" s="2"/>
      <c r="BY73" s="2"/>
      <c r="BZ73" s="8"/>
    </row>
    <row r="74" spans="1:79" ht="15.95" customHeight="1" x14ac:dyDescent="0.2">
      <c r="A74" s="65">
        <v>1</v>
      </c>
      <c r="B74" s="65"/>
      <c r="C74" s="65">
        <v>2</v>
      </c>
      <c r="D74" s="65"/>
      <c r="E74" s="65"/>
      <c r="F74" s="65"/>
      <c r="G74" s="65"/>
      <c r="H74" s="65"/>
      <c r="I74" s="65"/>
      <c r="J74" s="65">
        <v>3</v>
      </c>
      <c r="K74" s="65"/>
      <c r="L74" s="65"/>
      <c r="M74" s="65"/>
      <c r="N74" s="65"/>
      <c r="O74" s="65">
        <v>4</v>
      </c>
      <c r="P74" s="65"/>
      <c r="Q74" s="65"/>
      <c r="R74" s="65"/>
      <c r="S74" s="65"/>
      <c r="T74" s="65"/>
      <c r="U74" s="65"/>
      <c r="V74" s="65"/>
      <c r="W74" s="65"/>
      <c r="X74" s="65"/>
      <c r="Y74" s="65">
        <v>5</v>
      </c>
      <c r="Z74" s="65"/>
      <c r="AA74" s="65"/>
      <c r="AB74" s="65"/>
      <c r="AC74" s="65"/>
      <c r="AD74" s="65">
        <v>6</v>
      </c>
      <c r="AE74" s="65"/>
      <c r="AF74" s="65"/>
      <c r="AG74" s="65"/>
      <c r="AH74" s="65"/>
      <c r="AI74" s="65">
        <v>7</v>
      </c>
      <c r="AJ74" s="65"/>
      <c r="AK74" s="65"/>
      <c r="AL74" s="65"/>
      <c r="AM74" s="65"/>
      <c r="AN74" s="39">
        <v>8</v>
      </c>
      <c r="AO74" s="66"/>
      <c r="AP74" s="66"/>
      <c r="AQ74" s="66"/>
      <c r="AR74" s="40"/>
      <c r="AS74" s="39">
        <v>9</v>
      </c>
      <c r="AT74" s="66"/>
      <c r="AU74" s="66"/>
      <c r="AV74" s="66"/>
      <c r="AW74" s="40"/>
      <c r="AX74" s="39">
        <v>10</v>
      </c>
      <c r="AY74" s="66"/>
      <c r="AZ74" s="66"/>
      <c r="BA74" s="66"/>
      <c r="BB74" s="40"/>
      <c r="BC74" s="39">
        <v>11</v>
      </c>
      <c r="BD74" s="66"/>
      <c r="BE74" s="66"/>
      <c r="BF74" s="66"/>
      <c r="BG74" s="40"/>
      <c r="BH74" s="39">
        <v>12</v>
      </c>
      <c r="BI74" s="66"/>
      <c r="BJ74" s="66"/>
      <c r="BK74" s="66"/>
      <c r="BL74" s="40"/>
      <c r="BM74" s="39">
        <v>13</v>
      </c>
      <c r="BN74" s="66"/>
      <c r="BO74" s="66"/>
      <c r="BP74" s="66"/>
      <c r="BQ74" s="40"/>
      <c r="BR74" s="2"/>
      <c r="BS74" s="2"/>
      <c r="BT74" s="2"/>
      <c r="BU74" s="2"/>
      <c r="BV74" s="2"/>
      <c r="BW74" s="2"/>
      <c r="BX74" s="2"/>
      <c r="BY74" s="2"/>
      <c r="BZ74" s="8"/>
    </row>
    <row r="75" spans="1:79" ht="12.75" hidden="1" customHeight="1" x14ac:dyDescent="0.2">
      <c r="A75" s="67" t="s">
        <v>44</v>
      </c>
      <c r="B75" s="67"/>
      <c r="C75" s="72" t="s">
        <v>19</v>
      </c>
      <c r="D75" s="112"/>
      <c r="E75" s="112"/>
      <c r="F75" s="112"/>
      <c r="G75" s="112"/>
      <c r="H75" s="112"/>
      <c r="I75" s="113"/>
      <c r="J75" s="67" t="s">
        <v>20</v>
      </c>
      <c r="K75" s="67"/>
      <c r="L75" s="67"/>
      <c r="M75" s="67"/>
      <c r="N75" s="67"/>
      <c r="O75" s="71" t="s">
        <v>45</v>
      </c>
      <c r="P75" s="71"/>
      <c r="Q75" s="71"/>
      <c r="R75" s="71"/>
      <c r="S75" s="71"/>
      <c r="T75" s="71"/>
      <c r="U75" s="71"/>
      <c r="V75" s="71"/>
      <c r="W75" s="71"/>
      <c r="X75" s="72"/>
      <c r="Y75" s="73" t="s">
        <v>15</v>
      </c>
      <c r="Z75" s="73"/>
      <c r="AA75" s="73"/>
      <c r="AB75" s="73"/>
      <c r="AC75" s="73"/>
      <c r="AD75" s="73" t="s">
        <v>35</v>
      </c>
      <c r="AE75" s="73"/>
      <c r="AF75" s="73"/>
      <c r="AG75" s="73"/>
      <c r="AH75" s="73"/>
      <c r="AI75" s="73" t="s">
        <v>21</v>
      </c>
      <c r="AJ75" s="73"/>
      <c r="AK75" s="73"/>
      <c r="AL75" s="73"/>
      <c r="AM75" s="73"/>
      <c r="AN75" s="73" t="s">
        <v>36</v>
      </c>
      <c r="AO75" s="73"/>
      <c r="AP75" s="73"/>
      <c r="AQ75" s="73"/>
      <c r="AR75" s="73"/>
      <c r="AS75" s="73" t="s">
        <v>16</v>
      </c>
      <c r="AT75" s="73"/>
      <c r="AU75" s="73"/>
      <c r="AV75" s="73"/>
      <c r="AW75" s="73"/>
      <c r="AX75" s="73" t="s">
        <v>21</v>
      </c>
      <c r="AY75" s="73"/>
      <c r="AZ75" s="73"/>
      <c r="BA75" s="73"/>
      <c r="BB75" s="73"/>
      <c r="BC75" s="73" t="s">
        <v>38</v>
      </c>
      <c r="BD75" s="73"/>
      <c r="BE75" s="73"/>
      <c r="BF75" s="73"/>
      <c r="BG75" s="73"/>
      <c r="BH75" s="73" t="s">
        <v>38</v>
      </c>
      <c r="BI75" s="73"/>
      <c r="BJ75" s="73"/>
      <c r="BK75" s="73"/>
      <c r="BL75" s="73"/>
      <c r="BM75" s="74" t="s">
        <v>21</v>
      </c>
      <c r="BN75" s="74"/>
      <c r="BO75" s="74"/>
      <c r="BP75" s="74"/>
      <c r="BQ75" s="74"/>
      <c r="BR75" s="11"/>
      <c r="BS75" s="11"/>
      <c r="BT75" s="8"/>
      <c r="BU75" s="8"/>
      <c r="BV75" s="8"/>
      <c r="BW75" s="8"/>
      <c r="BX75" s="8"/>
      <c r="BY75" s="8"/>
      <c r="BZ75" s="8"/>
      <c r="CA75" s="1" t="s">
        <v>28</v>
      </c>
    </row>
    <row r="76" spans="1:79" s="18" customFormat="1" ht="15.75" x14ac:dyDescent="0.2">
      <c r="A76" s="61">
        <v>1</v>
      </c>
      <c r="B76" s="61"/>
      <c r="C76" s="62" t="s">
        <v>68</v>
      </c>
      <c r="D76" s="62"/>
      <c r="E76" s="62"/>
      <c r="F76" s="62"/>
      <c r="G76" s="62"/>
      <c r="H76" s="62"/>
      <c r="I76" s="62"/>
      <c r="J76" s="62" t="s">
        <v>69</v>
      </c>
      <c r="K76" s="62"/>
      <c r="L76" s="62"/>
      <c r="M76" s="62"/>
      <c r="N76" s="62"/>
      <c r="O76" s="62" t="s">
        <v>69</v>
      </c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20"/>
      <c r="BS76" s="20"/>
      <c r="BT76" s="20"/>
      <c r="BU76" s="20"/>
      <c r="BV76" s="20"/>
      <c r="BW76" s="20"/>
      <c r="BX76" s="20"/>
      <c r="BY76" s="20"/>
      <c r="BZ76" s="21"/>
      <c r="CA76" s="18" t="s">
        <v>29</v>
      </c>
    </row>
    <row r="77" spans="1:79" ht="25.5" customHeight="1" x14ac:dyDescent="0.2">
      <c r="A77" s="65">
        <v>0</v>
      </c>
      <c r="B77" s="65"/>
      <c r="C77" s="41" t="s">
        <v>70</v>
      </c>
      <c r="D77" s="83"/>
      <c r="E77" s="83"/>
      <c r="F77" s="83"/>
      <c r="G77" s="83"/>
      <c r="H77" s="83"/>
      <c r="I77" s="84"/>
      <c r="J77" s="134" t="s">
        <v>71</v>
      </c>
      <c r="K77" s="134"/>
      <c r="L77" s="134"/>
      <c r="M77" s="134"/>
      <c r="N77" s="134"/>
      <c r="O77" s="134" t="s">
        <v>72</v>
      </c>
      <c r="P77" s="134"/>
      <c r="Q77" s="134"/>
      <c r="R77" s="134"/>
      <c r="S77" s="134"/>
      <c r="T77" s="134"/>
      <c r="U77" s="134"/>
      <c r="V77" s="134"/>
      <c r="W77" s="134"/>
      <c r="X77" s="134"/>
      <c r="Y77" s="54">
        <v>11</v>
      </c>
      <c r="Z77" s="54"/>
      <c r="AA77" s="54"/>
      <c r="AB77" s="54"/>
      <c r="AC77" s="54"/>
      <c r="AD77" s="54">
        <v>0</v>
      </c>
      <c r="AE77" s="54"/>
      <c r="AF77" s="54"/>
      <c r="AG77" s="54"/>
      <c r="AH77" s="54"/>
      <c r="AI77" s="54">
        <f t="shared" ref="AI77:AI83" si="5">Y77+AD77</f>
        <v>11</v>
      </c>
      <c r="AJ77" s="54"/>
      <c r="AK77" s="54"/>
      <c r="AL77" s="54"/>
      <c r="AM77" s="54"/>
      <c r="AN77" s="54">
        <v>11</v>
      </c>
      <c r="AO77" s="54"/>
      <c r="AP77" s="54"/>
      <c r="AQ77" s="54"/>
      <c r="AR77" s="54"/>
      <c r="AS77" s="54">
        <v>0</v>
      </c>
      <c r="AT77" s="54"/>
      <c r="AU77" s="54"/>
      <c r="AV77" s="54"/>
      <c r="AW77" s="54"/>
      <c r="AX77" s="47">
        <f t="shared" ref="AX77:AX83" si="6">AN77+AS77</f>
        <v>11</v>
      </c>
      <c r="AY77" s="47"/>
      <c r="AZ77" s="47"/>
      <c r="BA77" s="47"/>
      <c r="BB77" s="47"/>
      <c r="BC77" s="47">
        <f t="shared" ref="BC77:BC83" si="7">AN77-Y77</f>
        <v>0</v>
      </c>
      <c r="BD77" s="47"/>
      <c r="BE77" s="47"/>
      <c r="BF77" s="47"/>
      <c r="BG77" s="47"/>
      <c r="BH77" s="47">
        <f t="shared" ref="BH77:BH83" si="8">AS77-AD77</f>
        <v>0</v>
      </c>
      <c r="BI77" s="47"/>
      <c r="BJ77" s="47"/>
      <c r="BK77" s="47"/>
      <c r="BL77" s="47"/>
      <c r="BM77" s="47">
        <f t="shared" ref="BM77:BM83" si="9">BC77+BH77</f>
        <v>0</v>
      </c>
      <c r="BN77" s="47"/>
      <c r="BO77" s="47"/>
      <c r="BP77" s="47"/>
      <c r="BQ77" s="47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25.5" customHeight="1" x14ac:dyDescent="0.2">
      <c r="A78" s="65">
        <v>0</v>
      </c>
      <c r="B78" s="65"/>
      <c r="C78" s="41" t="s">
        <v>73</v>
      </c>
      <c r="D78" s="83"/>
      <c r="E78" s="83"/>
      <c r="F78" s="83"/>
      <c r="G78" s="83"/>
      <c r="H78" s="83"/>
      <c r="I78" s="84"/>
      <c r="J78" s="134" t="s">
        <v>71</v>
      </c>
      <c r="K78" s="134"/>
      <c r="L78" s="134"/>
      <c r="M78" s="134"/>
      <c r="N78" s="134"/>
      <c r="O78" s="134" t="s">
        <v>72</v>
      </c>
      <c r="P78" s="134"/>
      <c r="Q78" s="134"/>
      <c r="R78" s="134"/>
      <c r="S78" s="134"/>
      <c r="T78" s="134"/>
      <c r="U78" s="134"/>
      <c r="V78" s="134"/>
      <c r="W78" s="134"/>
      <c r="X78" s="134"/>
      <c r="Y78" s="54">
        <v>160</v>
      </c>
      <c r="Z78" s="54"/>
      <c r="AA78" s="54"/>
      <c r="AB78" s="54"/>
      <c r="AC78" s="54"/>
      <c r="AD78" s="54">
        <v>0</v>
      </c>
      <c r="AE78" s="54"/>
      <c r="AF78" s="54"/>
      <c r="AG78" s="54"/>
      <c r="AH78" s="54"/>
      <c r="AI78" s="54">
        <f t="shared" si="5"/>
        <v>160</v>
      </c>
      <c r="AJ78" s="54"/>
      <c r="AK78" s="54"/>
      <c r="AL78" s="54"/>
      <c r="AM78" s="54"/>
      <c r="AN78" s="54">
        <v>160</v>
      </c>
      <c r="AO78" s="54"/>
      <c r="AP78" s="54"/>
      <c r="AQ78" s="54"/>
      <c r="AR78" s="54"/>
      <c r="AS78" s="54">
        <v>0</v>
      </c>
      <c r="AT78" s="54"/>
      <c r="AU78" s="54"/>
      <c r="AV78" s="54"/>
      <c r="AW78" s="54"/>
      <c r="AX78" s="47">
        <f t="shared" si="6"/>
        <v>160</v>
      </c>
      <c r="AY78" s="47"/>
      <c r="AZ78" s="47"/>
      <c r="BA78" s="47"/>
      <c r="BB78" s="47"/>
      <c r="BC78" s="47">
        <f t="shared" si="7"/>
        <v>0</v>
      </c>
      <c r="BD78" s="47"/>
      <c r="BE78" s="47"/>
      <c r="BF78" s="47"/>
      <c r="BG78" s="47"/>
      <c r="BH78" s="47">
        <f t="shared" si="8"/>
        <v>0</v>
      </c>
      <c r="BI78" s="47"/>
      <c r="BJ78" s="47"/>
      <c r="BK78" s="47"/>
      <c r="BL78" s="47"/>
      <c r="BM78" s="47">
        <f t="shared" si="9"/>
        <v>0</v>
      </c>
      <c r="BN78" s="47"/>
      <c r="BO78" s="47"/>
      <c r="BP78" s="47"/>
      <c r="BQ78" s="4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51" customHeight="1" x14ac:dyDescent="0.2">
      <c r="A79" s="65">
        <v>0</v>
      </c>
      <c r="B79" s="65"/>
      <c r="C79" s="41" t="s">
        <v>74</v>
      </c>
      <c r="D79" s="83"/>
      <c r="E79" s="83"/>
      <c r="F79" s="83"/>
      <c r="G79" s="83"/>
      <c r="H79" s="83"/>
      <c r="I79" s="84"/>
      <c r="J79" s="134" t="s">
        <v>71</v>
      </c>
      <c r="K79" s="134"/>
      <c r="L79" s="134"/>
      <c r="M79" s="134"/>
      <c r="N79" s="134"/>
      <c r="O79" s="41" t="s">
        <v>75</v>
      </c>
      <c r="P79" s="83"/>
      <c r="Q79" s="83"/>
      <c r="R79" s="83"/>
      <c r="S79" s="83"/>
      <c r="T79" s="83"/>
      <c r="U79" s="83"/>
      <c r="V79" s="83"/>
      <c r="W79" s="83"/>
      <c r="X79" s="84"/>
      <c r="Y79" s="54">
        <v>315.79000000000002</v>
      </c>
      <c r="Z79" s="54"/>
      <c r="AA79" s="54"/>
      <c r="AB79" s="54"/>
      <c r="AC79" s="54"/>
      <c r="AD79" s="54">
        <v>0</v>
      </c>
      <c r="AE79" s="54"/>
      <c r="AF79" s="54"/>
      <c r="AG79" s="54"/>
      <c r="AH79" s="54"/>
      <c r="AI79" s="54">
        <f t="shared" si="5"/>
        <v>315.79000000000002</v>
      </c>
      <c r="AJ79" s="54"/>
      <c r="AK79" s="54"/>
      <c r="AL79" s="54"/>
      <c r="AM79" s="54"/>
      <c r="AN79" s="54">
        <v>315.79000000000002</v>
      </c>
      <c r="AO79" s="54"/>
      <c r="AP79" s="54"/>
      <c r="AQ79" s="54"/>
      <c r="AR79" s="54"/>
      <c r="AS79" s="54">
        <v>0</v>
      </c>
      <c r="AT79" s="54"/>
      <c r="AU79" s="54"/>
      <c r="AV79" s="54"/>
      <c r="AW79" s="54"/>
      <c r="AX79" s="47">
        <f t="shared" si="6"/>
        <v>315.79000000000002</v>
      </c>
      <c r="AY79" s="47"/>
      <c r="AZ79" s="47"/>
      <c r="BA79" s="47"/>
      <c r="BB79" s="47"/>
      <c r="BC79" s="47">
        <f t="shared" si="7"/>
        <v>0</v>
      </c>
      <c r="BD79" s="47"/>
      <c r="BE79" s="47"/>
      <c r="BF79" s="47"/>
      <c r="BG79" s="47"/>
      <c r="BH79" s="47">
        <f t="shared" si="8"/>
        <v>0</v>
      </c>
      <c r="BI79" s="47"/>
      <c r="BJ79" s="47"/>
      <c r="BK79" s="47"/>
      <c r="BL79" s="47"/>
      <c r="BM79" s="47">
        <f t="shared" si="9"/>
        <v>0</v>
      </c>
      <c r="BN79" s="47"/>
      <c r="BO79" s="47"/>
      <c r="BP79" s="47"/>
      <c r="BQ79" s="47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89.25" customHeight="1" x14ac:dyDescent="0.2">
      <c r="A80" s="65">
        <v>0</v>
      </c>
      <c r="B80" s="65"/>
      <c r="C80" s="41" t="s">
        <v>76</v>
      </c>
      <c r="D80" s="83"/>
      <c r="E80" s="83"/>
      <c r="F80" s="83"/>
      <c r="G80" s="83"/>
      <c r="H80" s="83"/>
      <c r="I80" s="84"/>
      <c r="J80" s="134" t="s">
        <v>71</v>
      </c>
      <c r="K80" s="134"/>
      <c r="L80" s="134"/>
      <c r="M80" s="134"/>
      <c r="N80" s="134"/>
      <c r="O80" s="41" t="s">
        <v>77</v>
      </c>
      <c r="P80" s="83"/>
      <c r="Q80" s="83"/>
      <c r="R80" s="83"/>
      <c r="S80" s="83"/>
      <c r="T80" s="83"/>
      <c r="U80" s="83"/>
      <c r="V80" s="83"/>
      <c r="W80" s="83"/>
      <c r="X80" s="84"/>
      <c r="Y80" s="54">
        <v>55</v>
      </c>
      <c r="Z80" s="54"/>
      <c r="AA80" s="54"/>
      <c r="AB80" s="54"/>
      <c r="AC80" s="54"/>
      <c r="AD80" s="54">
        <v>0</v>
      </c>
      <c r="AE80" s="54"/>
      <c r="AF80" s="54"/>
      <c r="AG80" s="54"/>
      <c r="AH80" s="54"/>
      <c r="AI80" s="54">
        <f t="shared" si="5"/>
        <v>55</v>
      </c>
      <c r="AJ80" s="54"/>
      <c r="AK80" s="54"/>
      <c r="AL80" s="54"/>
      <c r="AM80" s="54"/>
      <c r="AN80" s="54">
        <v>55</v>
      </c>
      <c r="AO80" s="54"/>
      <c r="AP80" s="54"/>
      <c r="AQ80" s="54"/>
      <c r="AR80" s="54"/>
      <c r="AS80" s="54">
        <v>0</v>
      </c>
      <c r="AT80" s="54"/>
      <c r="AU80" s="54"/>
      <c r="AV80" s="54"/>
      <c r="AW80" s="54"/>
      <c r="AX80" s="47">
        <f t="shared" si="6"/>
        <v>55</v>
      </c>
      <c r="AY80" s="47"/>
      <c r="AZ80" s="47"/>
      <c r="BA80" s="47"/>
      <c r="BB80" s="47"/>
      <c r="BC80" s="47">
        <f t="shared" si="7"/>
        <v>0</v>
      </c>
      <c r="BD80" s="47"/>
      <c r="BE80" s="47"/>
      <c r="BF80" s="47"/>
      <c r="BG80" s="47"/>
      <c r="BH80" s="47">
        <f t="shared" si="8"/>
        <v>0</v>
      </c>
      <c r="BI80" s="47"/>
      <c r="BJ80" s="47"/>
      <c r="BK80" s="47"/>
      <c r="BL80" s="47"/>
      <c r="BM80" s="47">
        <f t="shared" si="9"/>
        <v>0</v>
      </c>
      <c r="BN80" s="47"/>
      <c r="BO80" s="47"/>
      <c r="BP80" s="47"/>
      <c r="BQ80" s="47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38.25" customHeight="1" x14ac:dyDescent="0.2">
      <c r="A81" s="65">
        <v>0</v>
      </c>
      <c r="B81" s="65"/>
      <c r="C81" s="41" t="s">
        <v>78</v>
      </c>
      <c r="D81" s="83"/>
      <c r="E81" s="83"/>
      <c r="F81" s="83"/>
      <c r="G81" s="83"/>
      <c r="H81" s="83"/>
      <c r="I81" s="84"/>
      <c r="J81" s="134" t="s">
        <v>71</v>
      </c>
      <c r="K81" s="134"/>
      <c r="L81" s="134"/>
      <c r="M81" s="134"/>
      <c r="N81" s="134"/>
      <c r="O81" s="41" t="s">
        <v>77</v>
      </c>
      <c r="P81" s="83"/>
      <c r="Q81" s="83"/>
      <c r="R81" s="83"/>
      <c r="S81" s="83"/>
      <c r="T81" s="83"/>
      <c r="U81" s="83"/>
      <c r="V81" s="83"/>
      <c r="W81" s="83"/>
      <c r="X81" s="84"/>
      <c r="Y81" s="54">
        <v>35.75</v>
      </c>
      <c r="Z81" s="54"/>
      <c r="AA81" s="54"/>
      <c r="AB81" s="54"/>
      <c r="AC81" s="54"/>
      <c r="AD81" s="54">
        <v>0</v>
      </c>
      <c r="AE81" s="54"/>
      <c r="AF81" s="54"/>
      <c r="AG81" s="54"/>
      <c r="AH81" s="54"/>
      <c r="AI81" s="54">
        <f t="shared" si="5"/>
        <v>35.75</v>
      </c>
      <c r="AJ81" s="54"/>
      <c r="AK81" s="54"/>
      <c r="AL81" s="54"/>
      <c r="AM81" s="54"/>
      <c r="AN81" s="54">
        <v>35.75</v>
      </c>
      <c r="AO81" s="54"/>
      <c r="AP81" s="54"/>
      <c r="AQ81" s="54"/>
      <c r="AR81" s="54"/>
      <c r="AS81" s="54">
        <v>0</v>
      </c>
      <c r="AT81" s="54"/>
      <c r="AU81" s="54"/>
      <c r="AV81" s="54"/>
      <c r="AW81" s="54"/>
      <c r="AX81" s="47">
        <f t="shared" si="6"/>
        <v>35.75</v>
      </c>
      <c r="AY81" s="47"/>
      <c r="AZ81" s="47"/>
      <c r="BA81" s="47"/>
      <c r="BB81" s="47"/>
      <c r="BC81" s="47">
        <f t="shared" si="7"/>
        <v>0</v>
      </c>
      <c r="BD81" s="47"/>
      <c r="BE81" s="47"/>
      <c r="BF81" s="47"/>
      <c r="BG81" s="47"/>
      <c r="BH81" s="47">
        <f t="shared" si="8"/>
        <v>0</v>
      </c>
      <c r="BI81" s="47"/>
      <c r="BJ81" s="47"/>
      <c r="BK81" s="47"/>
      <c r="BL81" s="47"/>
      <c r="BM81" s="47">
        <f t="shared" si="9"/>
        <v>0</v>
      </c>
      <c r="BN81" s="47"/>
      <c r="BO81" s="47"/>
      <c r="BP81" s="47"/>
      <c r="BQ81" s="47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38.25" customHeight="1" x14ac:dyDescent="0.2">
      <c r="A82" s="65">
        <v>0</v>
      </c>
      <c r="B82" s="65"/>
      <c r="C82" s="41" t="s">
        <v>79</v>
      </c>
      <c r="D82" s="83"/>
      <c r="E82" s="83"/>
      <c r="F82" s="83"/>
      <c r="G82" s="83"/>
      <c r="H82" s="83"/>
      <c r="I82" s="84"/>
      <c r="J82" s="134" t="s">
        <v>71</v>
      </c>
      <c r="K82" s="134"/>
      <c r="L82" s="134"/>
      <c r="M82" s="134"/>
      <c r="N82" s="134"/>
      <c r="O82" s="41" t="s">
        <v>77</v>
      </c>
      <c r="P82" s="83"/>
      <c r="Q82" s="83"/>
      <c r="R82" s="83"/>
      <c r="S82" s="83"/>
      <c r="T82" s="83"/>
      <c r="U82" s="83"/>
      <c r="V82" s="83"/>
      <c r="W82" s="83"/>
      <c r="X82" s="84"/>
      <c r="Y82" s="54">
        <v>190.55</v>
      </c>
      <c r="Z82" s="54"/>
      <c r="AA82" s="54"/>
      <c r="AB82" s="54"/>
      <c r="AC82" s="54"/>
      <c r="AD82" s="54">
        <v>0</v>
      </c>
      <c r="AE82" s="54"/>
      <c r="AF82" s="54"/>
      <c r="AG82" s="54"/>
      <c r="AH82" s="54"/>
      <c r="AI82" s="54">
        <f t="shared" si="5"/>
        <v>190.55</v>
      </c>
      <c r="AJ82" s="54"/>
      <c r="AK82" s="54"/>
      <c r="AL82" s="54"/>
      <c r="AM82" s="54"/>
      <c r="AN82" s="54">
        <v>190.55</v>
      </c>
      <c r="AO82" s="54"/>
      <c r="AP82" s="54"/>
      <c r="AQ82" s="54"/>
      <c r="AR82" s="54"/>
      <c r="AS82" s="54">
        <v>0</v>
      </c>
      <c r="AT82" s="54"/>
      <c r="AU82" s="54"/>
      <c r="AV82" s="54"/>
      <c r="AW82" s="54"/>
      <c r="AX82" s="47">
        <f t="shared" si="6"/>
        <v>190.55</v>
      </c>
      <c r="AY82" s="47"/>
      <c r="AZ82" s="47"/>
      <c r="BA82" s="47"/>
      <c r="BB82" s="47"/>
      <c r="BC82" s="47">
        <f t="shared" si="7"/>
        <v>0</v>
      </c>
      <c r="BD82" s="47"/>
      <c r="BE82" s="47"/>
      <c r="BF82" s="47"/>
      <c r="BG82" s="47"/>
      <c r="BH82" s="47">
        <f t="shared" si="8"/>
        <v>0</v>
      </c>
      <c r="BI82" s="47"/>
      <c r="BJ82" s="47"/>
      <c r="BK82" s="47"/>
      <c r="BL82" s="47"/>
      <c r="BM82" s="47">
        <f t="shared" si="9"/>
        <v>0</v>
      </c>
      <c r="BN82" s="47"/>
      <c r="BO82" s="47"/>
      <c r="BP82" s="47"/>
      <c r="BQ82" s="47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ht="38.25" customHeight="1" x14ac:dyDescent="0.2">
      <c r="A83" s="65">
        <v>0</v>
      </c>
      <c r="B83" s="65"/>
      <c r="C83" s="41" t="s">
        <v>80</v>
      </c>
      <c r="D83" s="83"/>
      <c r="E83" s="83"/>
      <c r="F83" s="83"/>
      <c r="G83" s="83"/>
      <c r="H83" s="83"/>
      <c r="I83" s="84"/>
      <c r="J83" s="134" t="s">
        <v>71</v>
      </c>
      <c r="K83" s="134"/>
      <c r="L83" s="134"/>
      <c r="M83" s="134"/>
      <c r="N83" s="134"/>
      <c r="O83" s="41" t="s">
        <v>77</v>
      </c>
      <c r="P83" s="83"/>
      <c r="Q83" s="83"/>
      <c r="R83" s="83"/>
      <c r="S83" s="83"/>
      <c r="T83" s="83"/>
      <c r="U83" s="83"/>
      <c r="V83" s="83"/>
      <c r="W83" s="83"/>
      <c r="X83" s="84"/>
      <c r="Y83" s="54">
        <v>597.09</v>
      </c>
      <c r="Z83" s="54"/>
      <c r="AA83" s="54"/>
      <c r="AB83" s="54"/>
      <c r="AC83" s="54"/>
      <c r="AD83" s="54">
        <v>0</v>
      </c>
      <c r="AE83" s="54"/>
      <c r="AF83" s="54"/>
      <c r="AG83" s="54"/>
      <c r="AH83" s="54"/>
      <c r="AI83" s="54">
        <f t="shared" si="5"/>
        <v>597.09</v>
      </c>
      <c r="AJ83" s="54"/>
      <c r="AK83" s="54"/>
      <c r="AL83" s="54"/>
      <c r="AM83" s="54"/>
      <c r="AN83" s="54">
        <v>597.09</v>
      </c>
      <c r="AO83" s="54"/>
      <c r="AP83" s="54"/>
      <c r="AQ83" s="54"/>
      <c r="AR83" s="54"/>
      <c r="AS83" s="54">
        <v>0</v>
      </c>
      <c r="AT83" s="54"/>
      <c r="AU83" s="54"/>
      <c r="AV83" s="54"/>
      <c r="AW83" s="54"/>
      <c r="AX83" s="47">
        <f t="shared" si="6"/>
        <v>597.09</v>
      </c>
      <c r="AY83" s="47"/>
      <c r="AZ83" s="47"/>
      <c r="BA83" s="47"/>
      <c r="BB83" s="47"/>
      <c r="BC83" s="47">
        <f t="shared" si="7"/>
        <v>0</v>
      </c>
      <c r="BD83" s="47"/>
      <c r="BE83" s="47"/>
      <c r="BF83" s="47"/>
      <c r="BG83" s="47"/>
      <c r="BH83" s="47">
        <f t="shared" si="8"/>
        <v>0</v>
      </c>
      <c r="BI83" s="47"/>
      <c r="BJ83" s="47"/>
      <c r="BK83" s="47"/>
      <c r="BL83" s="47"/>
      <c r="BM83" s="47">
        <f t="shared" si="9"/>
        <v>0</v>
      </c>
      <c r="BN83" s="47"/>
      <c r="BO83" s="47"/>
      <c r="BP83" s="47"/>
      <c r="BQ83" s="47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s="18" customFormat="1" ht="15.75" x14ac:dyDescent="0.2">
      <c r="A84" s="61">
        <v>0</v>
      </c>
      <c r="B84" s="61"/>
      <c r="C84" s="48" t="s">
        <v>81</v>
      </c>
      <c r="D84" s="88"/>
      <c r="E84" s="88"/>
      <c r="F84" s="88"/>
      <c r="G84" s="88"/>
      <c r="H84" s="88"/>
      <c r="I84" s="89"/>
      <c r="J84" s="62" t="s">
        <v>69</v>
      </c>
      <c r="K84" s="62"/>
      <c r="L84" s="62"/>
      <c r="M84" s="62"/>
      <c r="N84" s="62"/>
      <c r="O84" s="48" t="s">
        <v>69</v>
      </c>
      <c r="P84" s="88"/>
      <c r="Q84" s="88"/>
      <c r="R84" s="88"/>
      <c r="S84" s="88"/>
      <c r="T84" s="88"/>
      <c r="U84" s="88"/>
      <c r="V84" s="88"/>
      <c r="W84" s="88"/>
      <c r="X84" s="89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20"/>
      <c r="BS84" s="20"/>
      <c r="BT84" s="20"/>
      <c r="BU84" s="20"/>
      <c r="BV84" s="20"/>
      <c r="BW84" s="20"/>
      <c r="BX84" s="20"/>
      <c r="BY84" s="20"/>
      <c r="BZ84" s="21"/>
    </row>
    <row r="85" spans="1:78" ht="51" customHeight="1" x14ac:dyDescent="0.2">
      <c r="A85" s="65">
        <v>0</v>
      </c>
      <c r="B85" s="65"/>
      <c r="C85" s="41" t="s">
        <v>82</v>
      </c>
      <c r="D85" s="83"/>
      <c r="E85" s="83"/>
      <c r="F85" s="83"/>
      <c r="G85" s="83"/>
      <c r="H85" s="83"/>
      <c r="I85" s="84"/>
      <c r="J85" s="134" t="s">
        <v>83</v>
      </c>
      <c r="K85" s="134"/>
      <c r="L85" s="134"/>
      <c r="M85" s="134"/>
      <c r="N85" s="134"/>
      <c r="O85" s="41" t="s">
        <v>155</v>
      </c>
      <c r="P85" s="83"/>
      <c r="Q85" s="83"/>
      <c r="R85" s="83"/>
      <c r="S85" s="83"/>
      <c r="T85" s="83"/>
      <c r="U85" s="83"/>
      <c r="V85" s="83"/>
      <c r="W85" s="83"/>
      <c r="X85" s="84"/>
      <c r="Y85" s="54">
        <v>2687</v>
      </c>
      <c r="Z85" s="54"/>
      <c r="AA85" s="54"/>
      <c r="AB85" s="54"/>
      <c r="AC85" s="54"/>
      <c r="AD85" s="54">
        <v>0</v>
      </c>
      <c r="AE85" s="54"/>
      <c r="AF85" s="54"/>
      <c r="AG85" s="54"/>
      <c r="AH85" s="54"/>
      <c r="AI85" s="54">
        <f>Y85+AD85</f>
        <v>2687</v>
      </c>
      <c r="AJ85" s="54"/>
      <c r="AK85" s="54"/>
      <c r="AL85" s="54"/>
      <c r="AM85" s="54"/>
      <c r="AN85" s="54">
        <v>2687</v>
      </c>
      <c r="AO85" s="54"/>
      <c r="AP85" s="54"/>
      <c r="AQ85" s="54"/>
      <c r="AR85" s="54"/>
      <c r="AS85" s="54">
        <v>0</v>
      </c>
      <c r="AT85" s="54"/>
      <c r="AU85" s="54"/>
      <c r="AV85" s="54"/>
      <c r="AW85" s="54"/>
      <c r="AX85" s="47">
        <f>AN85+AS85</f>
        <v>2687</v>
      </c>
      <c r="AY85" s="47"/>
      <c r="AZ85" s="47"/>
      <c r="BA85" s="47"/>
      <c r="BB85" s="47"/>
      <c r="BC85" s="47">
        <f>AN85-Y85</f>
        <v>0</v>
      </c>
      <c r="BD85" s="47"/>
      <c r="BE85" s="47"/>
      <c r="BF85" s="47"/>
      <c r="BG85" s="47"/>
      <c r="BH85" s="47">
        <f>AS85-AD85</f>
        <v>0</v>
      </c>
      <c r="BI85" s="47"/>
      <c r="BJ85" s="47"/>
      <c r="BK85" s="47"/>
      <c r="BL85" s="47"/>
      <c r="BM85" s="47">
        <f>BC85+BH85</f>
        <v>0</v>
      </c>
      <c r="BN85" s="47"/>
      <c r="BO85" s="47"/>
      <c r="BP85" s="47"/>
      <c r="BQ85" s="47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18" customHeight="1" x14ac:dyDescent="0.2">
      <c r="A86" s="39"/>
      <c r="B86" s="40"/>
      <c r="C86" s="48" t="s">
        <v>97</v>
      </c>
      <c r="D86" s="88"/>
      <c r="E86" s="88"/>
      <c r="F86" s="88"/>
      <c r="G86" s="88"/>
      <c r="H86" s="88"/>
      <c r="I86" s="89"/>
      <c r="J86" s="134"/>
      <c r="K86" s="134"/>
      <c r="L86" s="134"/>
      <c r="M86" s="134"/>
      <c r="N86" s="134"/>
      <c r="O86" s="41"/>
      <c r="P86" s="42"/>
      <c r="Q86" s="42"/>
      <c r="R86" s="42"/>
      <c r="S86" s="42"/>
      <c r="T86" s="42"/>
      <c r="U86" s="42"/>
      <c r="V86" s="42"/>
      <c r="W86" s="42"/>
      <c r="X86" s="43"/>
      <c r="Y86" s="44"/>
      <c r="Z86" s="45"/>
      <c r="AA86" s="45"/>
      <c r="AB86" s="45"/>
      <c r="AC86" s="46"/>
      <c r="AD86" s="54"/>
      <c r="AE86" s="54"/>
      <c r="AF86" s="54"/>
      <c r="AG86" s="54"/>
      <c r="AH86" s="54"/>
      <c r="AI86" s="44"/>
      <c r="AJ86" s="45"/>
      <c r="AK86" s="45"/>
      <c r="AL86" s="45"/>
      <c r="AM86" s="46"/>
      <c r="AN86" s="44"/>
      <c r="AO86" s="45"/>
      <c r="AP86" s="45"/>
      <c r="AQ86" s="45"/>
      <c r="AR86" s="46"/>
      <c r="AS86" s="44"/>
      <c r="AT86" s="45"/>
      <c r="AU86" s="45"/>
      <c r="AV86" s="45"/>
      <c r="AW86" s="46"/>
      <c r="AX86" s="47">
        <f t="shared" ref="AX86:AX92" si="10">AN86+AS86</f>
        <v>0</v>
      </c>
      <c r="AY86" s="47"/>
      <c r="AZ86" s="47"/>
      <c r="BA86" s="47"/>
      <c r="BB86" s="47"/>
      <c r="BC86" s="47">
        <f t="shared" ref="BC86:BC89" si="11">AN86-Y86</f>
        <v>0</v>
      </c>
      <c r="BD86" s="47"/>
      <c r="BE86" s="47"/>
      <c r="BF86" s="47"/>
      <c r="BG86" s="47"/>
      <c r="BH86" s="47">
        <f t="shared" ref="BH86:BH87" si="12">AS86-AD86</f>
        <v>0</v>
      </c>
      <c r="BI86" s="47"/>
      <c r="BJ86" s="47"/>
      <c r="BK86" s="47"/>
      <c r="BL86" s="47"/>
      <c r="BM86" s="47">
        <f t="shared" ref="BM86:BM87" si="13">BC86+BH86</f>
        <v>0</v>
      </c>
      <c r="BN86" s="47"/>
      <c r="BO86" s="47"/>
      <c r="BP86" s="47"/>
      <c r="BQ86" s="47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ht="27" customHeight="1" x14ac:dyDescent="0.2">
      <c r="A87" s="39"/>
      <c r="B87" s="40"/>
      <c r="C87" s="41" t="s">
        <v>156</v>
      </c>
      <c r="D87" s="42"/>
      <c r="E87" s="42"/>
      <c r="F87" s="42"/>
      <c r="G87" s="42"/>
      <c r="H87" s="42"/>
      <c r="I87" s="43"/>
      <c r="J87" s="51" t="s">
        <v>110</v>
      </c>
      <c r="K87" s="52"/>
      <c r="L87" s="52"/>
      <c r="M87" s="52"/>
      <c r="N87" s="53"/>
      <c r="O87" s="41" t="s">
        <v>111</v>
      </c>
      <c r="P87" s="42"/>
      <c r="Q87" s="42"/>
      <c r="R87" s="42"/>
      <c r="S87" s="42"/>
      <c r="T87" s="42"/>
      <c r="U87" s="42"/>
      <c r="V87" s="42"/>
      <c r="W87" s="42"/>
      <c r="X87" s="43"/>
      <c r="Y87" s="131">
        <f>AA59/Y85</f>
        <v>28709.303312244137</v>
      </c>
      <c r="Z87" s="132"/>
      <c r="AA87" s="132"/>
      <c r="AB87" s="132"/>
      <c r="AC87" s="133"/>
      <c r="AD87" s="131">
        <f>AF59/2687</f>
        <v>3067.1207108299222</v>
      </c>
      <c r="AE87" s="132"/>
      <c r="AF87" s="132"/>
      <c r="AG87" s="132"/>
      <c r="AH87" s="133"/>
      <c r="AI87" s="131">
        <f t="shared" ref="AI87" si="14">AK59/AI85</f>
        <v>31776.424023074058</v>
      </c>
      <c r="AJ87" s="132"/>
      <c r="AK87" s="132"/>
      <c r="AL87" s="132"/>
      <c r="AM87" s="133"/>
      <c r="AN87" s="131">
        <f t="shared" ref="AN87" si="15">AP59/AN85</f>
        <v>27514.219560848534</v>
      </c>
      <c r="AO87" s="132"/>
      <c r="AP87" s="132"/>
      <c r="AQ87" s="132"/>
      <c r="AR87" s="133"/>
      <c r="AS87" s="131">
        <f>AU59/2687</f>
        <v>2817.4733196873835</v>
      </c>
      <c r="AT87" s="132"/>
      <c r="AU87" s="132"/>
      <c r="AV87" s="132"/>
      <c r="AW87" s="133"/>
      <c r="AX87" s="47">
        <f t="shared" si="10"/>
        <v>30331.692880535917</v>
      </c>
      <c r="AY87" s="47"/>
      <c r="AZ87" s="47"/>
      <c r="BA87" s="47"/>
      <c r="BB87" s="47"/>
      <c r="BC87" s="47">
        <f t="shared" si="11"/>
        <v>-1195.083751395603</v>
      </c>
      <c r="BD87" s="47"/>
      <c r="BE87" s="47"/>
      <c r="BF87" s="47"/>
      <c r="BG87" s="47"/>
      <c r="BH87" s="47">
        <f t="shared" si="12"/>
        <v>-249.64739114253871</v>
      </c>
      <c r="BI87" s="47"/>
      <c r="BJ87" s="47"/>
      <c r="BK87" s="47"/>
      <c r="BL87" s="47"/>
      <c r="BM87" s="47">
        <f t="shared" si="13"/>
        <v>-1444.7311425381417</v>
      </c>
      <c r="BN87" s="47"/>
      <c r="BO87" s="47"/>
      <c r="BP87" s="47"/>
      <c r="BQ87" s="47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8" ht="18" customHeight="1" x14ac:dyDescent="0.2">
      <c r="A88" s="39"/>
      <c r="B88" s="40"/>
      <c r="C88" s="41" t="s">
        <v>157</v>
      </c>
      <c r="D88" s="42"/>
      <c r="E88" s="42"/>
      <c r="F88" s="42"/>
      <c r="G88" s="42"/>
      <c r="H88" s="42"/>
      <c r="I88" s="43"/>
      <c r="J88" s="51" t="s">
        <v>160</v>
      </c>
      <c r="K88" s="52"/>
      <c r="L88" s="52"/>
      <c r="M88" s="52"/>
      <c r="N88" s="53"/>
      <c r="O88" s="41" t="s">
        <v>111</v>
      </c>
      <c r="P88" s="42"/>
      <c r="Q88" s="42"/>
      <c r="R88" s="42"/>
      <c r="S88" s="42"/>
      <c r="T88" s="42"/>
      <c r="U88" s="42"/>
      <c r="V88" s="42"/>
      <c r="W88" s="42"/>
      <c r="X88" s="43"/>
      <c r="Y88" s="44">
        <v>470225</v>
      </c>
      <c r="Z88" s="45"/>
      <c r="AA88" s="45"/>
      <c r="AB88" s="45"/>
      <c r="AC88" s="46"/>
      <c r="AD88" s="44">
        <v>0</v>
      </c>
      <c r="AE88" s="45"/>
      <c r="AF88" s="45"/>
      <c r="AG88" s="45"/>
      <c r="AH88" s="46"/>
      <c r="AI88" s="54">
        <f t="shared" ref="AI88:AI92" si="16">Y88+AD88</f>
        <v>470225</v>
      </c>
      <c r="AJ88" s="54"/>
      <c r="AK88" s="54"/>
      <c r="AL88" s="54"/>
      <c r="AM88" s="54"/>
      <c r="AN88" s="44">
        <v>470225</v>
      </c>
      <c r="AO88" s="45"/>
      <c r="AP88" s="45"/>
      <c r="AQ88" s="45"/>
      <c r="AR88" s="46"/>
      <c r="AS88" s="44">
        <v>0</v>
      </c>
      <c r="AT88" s="45"/>
      <c r="AU88" s="45"/>
      <c r="AV88" s="45"/>
      <c r="AW88" s="46"/>
      <c r="AX88" s="47">
        <f t="shared" si="10"/>
        <v>470225</v>
      </c>
      <c r="AY88" s="47"/>
      <c r="AZ88" s="47"/>
      <c r="BA88" s="47"/>
      <c r="BB88" s="47"/>
      <c r="BC88" s="47">
        <f t="shared" si="11"/>
        <v>0</v>
      </c>
      <c r="BD88" s="47"/>
      <c r="BE88" s="47"/>
      <c r="BF88" s="47"/>
      <c r="BG88" s="47"/>
      <c r="BH88" s="47">
        <f t="shared" ref="BH88:BH92" si="17">AS88-AD88</f>
        <v>0</v>
      </c>
      <c r="BI88" s="47"/>
      <c r="BJ88" s="47"/>
      <c r="BK88" s="47"/>
      <c r="BL88" s="47"/>
      <c r="BM88" s="47">
        <f t="shared" ref="BM88:BM92" si="18">BC88+BH88</f>
        <v>0</v>
      </c>
      <c r="BN88" s="47"/>
      <c r="BO88" s="47"/>
      <c r="BP88" s="47"/>
      <c r="BQ88" s="47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13.5" customHeight="1" x14ac:dyDescent="0.2">
      <c r="A89" s="39"/>
      <c r="B89" s="40"/>
      <c r="C89" s="48" t="s">
        <v>100</v>
      </c>
      <c r="D89" s="49"/>
      <c r="E89" s="49"/>
      <c r="F89" s="49"/>
      <c r="G89" s="49"/>
      <c r="H89" s="49"/>
      <c r="I89" s="50"/>
      <c r="J89" s="51"/>
      <c r="K89" s="52"/>
      <c r="L89" s="52"/>
      <c r="M89" s="52"/>
      <c r="N89" s="53"/>
      <c r="O89" s="41"/>
      <c r="P89" s="42"/>
      <c r="Q89" s="42"/>
      <c r="R89" s="42"/>
      <c r="S89" s="42"/>
      <c r="T89" s="42"/>
      <c r="U89" s="42"/>
      <c r="V89" s="42"/>
      <c r="W89" s="42"/>
      <c r="X89" s="43"/>
      <c r="Y89" s="44"/>
      <c r="Z89" s="45"/>
      <c r="AA89" s="45"/>
      <c r="AB89" s="45"/>
      <c r="AC89" s="46"/>
      <c r="AD89" s="44"/>
      <c r="AE89" s="45"/>
      <c r="AF89" s="45"/>
      <c r="AG89" s="45"/>
      <c r="AH89" s="46"/>
      <c r="AI89" s="54">
        <f t="shared" si="16"/>
        <v>0</v>
      </c>
      <c r="AJ89" s="54"/>
      <c r="AK89" s="54"/>
      <c r="AL89" s="54"/>
      <c r="AM89" s="54"/>
      <c r="AN89" s="44"/>
      <c r="AO89" s="45"/>
      <c r="AP89" s="45"/>
      <c r="AQ89" s="45"/>
      <c r="AR89" s="46"/>
      <c r="AS89" s="44">
        <v>0</v>
      </c>
      <c r="AT89" s="45"/>
      <c r="AU89" s="45"/>
      <c r="AV89" s="45"/>
      <c r="AW89" s="46"/>
      <c r="AX89" s="47">
        <f t="shared" si="10"/>
        <v>0</v>
      </c>
      <c r="AY89" s="47"/>
      <c r="AZ89" s="47"/>
      <c r="BA89" s="47"/>
      <c r="BB89" s="47"/>
      <c r="BC89" s="47">
        <f t="shared" si="11"/>
        <v>0</v>
      </c>
      <c r="BD89" s="47"/>
      <c r="BE89" s="47"/>
      <c r="BF89" s="47"/>
      <c r="BG89" s="47"/>
      <c r="BH89" s="47">
        <f t="shared" si="17"/>
        <v>0</v>
      </c>
      <c r="BI89" s="47"/>
      <c r="BJ89" s="47"/>
      <c r="BK89" s="47"/>
      <c r="BL89" s="47"/>
      <c r="BM89" s="47">
        <f t="shared" si="18"/>
        <v>0</v>
      </c>
      <c r="BN89" s="47"/>
      <c r="BO89" s="47"/>
      <c r="BP89" s="47"/>
      <c r="BQ89" s="47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25.5" customHeight="1" x14ac:dyDescent="0.2">
      <c r="A90" s="39"/>
      <c r="B90" s="40"/>
      <c r="C90" s="41" t="s">
        <v>101</v>
      </c>
      <c r="D90" s="42"/>
      <c r="E90" s="42"/>
      <c r="F90" s="42"/>
      <c r="G90" s="42"/>
      <c r="H90" s="42"/>
      <c r="I90" s="43"/>
      <c r="J90" s="51" t="s">
        <v>161</v>
      </c>
      <c r="K90" s="52"/>
      <c r="L90" s="52"/>
      <c r="M90" s="52"/>
      <c r="N90" s="53"/>
      <c r="O90" s="41" t="s">
        <v>111</v>
      </c>
      <c r="P90" s="42"/>
      <c r="Q90" s="42"/>
      <c r="R90" s="42"/>
      <c r="S90" s="42"/>
      <c r="T90" s="42"/>
      <c r="U90" s="42"/>
      <c r="V90" s="42"/>
      <c r="W90" s="42"/>
      <c r="X90" s="43"/>
      <c r="Y90" s="44">
        <v>175</v>
      </c>
      <c r="Z90" s="45"/>
      <c r="AA90" s="45"/>
      <c r="AB90" s="45"/>
      <c r="AC90" s="46"/>
      <c r="AD90" s="44"/>
      <c r="AE90" s="45"/>
      <c r="AF90" s="45"/>
      <c r="AG90" s="45"/>
      <c r="AH90" s="46"/>
      <c r="AI90" s="54">
        <f t="shared" si="16"/>
        <v>175</v>
      </c>
      <c r="AJ90" s="54"/>
      <c r="AK90" s="54"/>
      <c r="AL90" s="54"/>
      <c r="AM90" s="54"/>
      <c r="AN90" s="44">
        <v>175</v>
      </c>
      <c r="AO90" s="45"/>
      <c r="AP90" s="45"/>
      <c r="AQ90" s="45"/>
      <c r="AR90" s="46"/>
      <c r="AS90" s="44">
        <v>0</v>
      </c>
      <c r="AT90" s="45"/>
      <c r="AU90" s="45"/>
      <c r="AV90" s="45"/>
      <c r="AW90" s="46"/>
      <c r="AX90" s="47">
        <f t="shared" si="10"/>
        <v>175</v>
      </c>
      <c r="AY90" s="47"/>
      <c r="AZ90" s="47"/>
      <c r="BA90" s="47"/>
      <c r="BB90" s="47"/>
      <c r="BC90" s="47">
        <f t="shared" ref="BC90:BC92" si="19">AN90-Y90</f>
        <v>0</v>
      </c>
      <c r="BD90" s="47"/>
      <c r="BE90" s="47"/>
      <c r="BF90" s="47"/>
      <c r="BG90" s="47"/>
      <c r="BH90" s="47">
        <f t="shared" si="17"/>
        <v>0</v>
      </c>
      <c r="BI90" s="47"/>
      <c r="BJ90" s="47"/>
      <c r="BK90" s="47"/>
      <c r="BL90" s="47"/>
      <c r="BM90" s="47">
        <f t="shared" si="18"/>
        <v>0</v>
      </c>
      <c r="BN90" s="47"/>
      <c r="BO90" s="47"/>
      <c r="BP90" s="47"/>
      <c r="BQ90" s="47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ht="51" customHeight="1" x14ac:dyDescent="0.2">
      <c r="A91" s="39"/>
      <c r="B91" s="40"/>
      <c r="C91" s="41" t="s">
        <v>158</v>
      </c>
      <c r="D91" s="42"/>
      <c r="E91" s="42"/>
      <c r="F91" s="42"/>
      <c r="G91" s="42"/>
      <c r="H91" s="42"/>
      <c r="I91" s="43"/>
      <c r="J91" s="51" t="s">
        <v>162</v>
      </c>
      <c r="K91" s="52"/>
      <c r="L91" s="52"/>
      <c r="M91" s="52"/>
      <c r="N91" s="53"/>
      <c r="O91" s="41" t="s">
        <v>111</v>
      </c>
      <c r="P91" s="42"/>
      <c r="Q91" s="42"/>
      <c r="R91" s="42"/>
      <c r="S91" s="42"/>
      <c r="T91" s="42"/>
      <c r="U91" s="42"/>
      <c r="V91" s="42"/>
      <c r="W91" s="42"/>
      <c r="X91" s="43"/>
      <c r="Y91" s="44">
        <v>100</v>
      </c>
      <c r="Z91" s="45"/>
      <c r="AA91" s="45"/>
      <c r="AB91" s="45"/>
      <c r="AC91" s="46"/>
      <c r="AD91" s="44"/>
      <c r="AE91" s="45"/>
      <c r="AF91" s="45"/>
      <c r="AG91" s="45"/>
      <c r="AH91" s="46"/>
      <c r="AI91" s="54">
        <f t="shared" si="16"/>
        <v>100</v>
      </c>
      <c r="AJ91" s="54"/>
      <c r="AK91" s="54"/>
      <c r="AL91" s="54"/>
      <c r="AM91" s="54"/>
      <c r="AN91" s="44">
        <v>100</v>
      </c>
      <c r="AO91" s="45"/>
      <c r="AP91" s="45"/>
      <c r="AQ91" s="45"/>
      <c r="AR91" s="46"/>
      <c r="AS91" s="44">
        <v>0</v>
      </c>
      <c r="AT91" s="45"/>
      <c r="AU91" s="45"/>
      <c r="AV91" s="45"/>
      <c r="AW91" s="46"/>
      <c r="AX91" s="47">
        <f t="shared" si="10"/>
        <v>100</v>
      </c>
      <c r="AY91" s="47"/>
      <c r="AZ91" s="47"/>
      <c r="BA91" s="47"/>
      <c r="BB91" s="47"/>
      <c r="BC91" s="47">
        <f t="shared" si="19"/>
        <v>0</v>
      </c>
      <c r="BD91" s="47"/>
      <c r="BE91" s="47"/>
      <c r="BF91" s="47"/>
      <c r="BG91" s="47"/>
      <c r="BH91" s="47">
        <f t="shared" si="17"/>
        <v>0</v>
      </c>
      <c r="BI91" s="47"/>
      <c r="BJ91" s="47"/>
      <c r="BK91" s="47"/>
      <c r="BL91" s="47"/>
      <c r="BM91" s="47">
        <f t="shared" si="18"/>
        <v>0</v>
      </c>
      <c r="BN91" s="47"/>
      <c r="BO91" s="47"/>
      <c r="BP91" s="47"/>
      <c r="BQ91" s="47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39" customHeight="1" x14ac:dyDescent="0.2">
      <c r="A92" s="39"/>
      <c r="B92" s="40"/>
      <c r="C92" s="41" t="s">
        <v>159</v>
      </c>
      <c r="D92" s="42"/>
      <c r="E92" s="42"/>
      <c r="F92" s="42"/>
      <c r="G92" s="42"/>
      <c r="H92" s="42"/>
      <c r="I92" s="43"/>
      <c r="J92" s="51" t="s">
        <v>162</v>
      </c>
      <c r="K92" s="52"/>
      <c r="L92" s="52"/>
      <c r="M92" s="52"/>
      <c r="N92" s="53"/>
      <c r="O92" s="41" t="s">
        <v>111</v>
      </c>
      <c r="P92" s="42"/>
      <c r="Q92" s="42"/>
      <c r="R92" s="42"/>
      <c r="S92" s="42"/>
      <c r="T92" s="42"/>
      <c r="U92" s="42"/>
      <c r="V92" s="42"/>
      <c r="W92" s="42"/>
      <c r="X92" s="43"/>
      <c r="Y92" s="44">
        <v>3.15</v>
      </c>
      <c r="Z92" s="45"/>
      <c r="AA92" s="45"/>
      <c r="AB92" s="45"/>
      <c r="AC92" s="46"/>
      <c r="AD92" s="44"/>
      <c r="AE92" s="45"/>
      <c r="AF92" s="45"/>
      <c r="AG92" s="45"/>
      <c r="AH92" s="46"/>
      <c r="AI92" s="54">
        <f t="shared" si="16"/>
        <v>3.15</v>
      </c>
      <c r="AJ92" s="54"/>
      <c r="AK92" s="54"/>
      <c r="AL92" s="54"/>
      <c r="AM92" s="54"/>
      <c r="AN92" s="44">
        <v>3.15</v>
      </c>
      <c r="AO92" s="45"/>
      <c r="AP92" s="45"/>
      <c r="AQ92" s="45"/>
      <c r="AR92" s="46"/>
      <c r="AS92" s="44">
        <v>0</v>
      </c>
      <c r="AT92" s="45"/>
      <c r="AU92" s="45"/>
      <c r="AV92" s="45"/>
      <c r="AW92" s="46"/>
      <c r="AX92" s="47">
        <f t="shared" si="10"/>
        <v>3.15</v>
      </c>
      <c r="AY92" s="47"/>
      <c r="AZ92" s="47"/>
      <c r="BA92" s="47"/>
      <c r="BB92" s="47"/>
      <c r="BC92" s="47">
        <f t="shared" si="19"/>
        <v>0</v>
      </c>
      <c r="BD92" s="47"/>
      <c r="BE92" s="47"/>
      <c r="BF92" s="47"/>
      <c r="BG92" s="47"/>
      <c r="BH92" s="47">
        <f t="shared" si="17"/>
        <v>0</v>
      </c>
      <c r="BI92" s="47"/>
      <c r="BJ92" s="47"/>
      <c r="BK92" s="47"/>
      <c r="BL92" s="47"/>
      <c r="BM92" s="47">
        <f t="shared" si="18"/>
        <v>0</v>
      </c>
      <c r="BN92" s="47"/>
      <c r="BO92" s="47"/>
      <c r="BP92" s="47"/>
      <c r="BQ92" s="47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93.75" customHeight="1" x14ac:dyDescent="0.2">
      <c r="A93" s="39">
        <v>2</v>
      </c>
      <c r="B93" s="40"/>
      <c r="C93" s="48" t="s">
        <v>163</v>
      </c>
      <c r="D93" s="49"/>
      <c r="E93" s="49"/>
      <c r="F93" s="49"/>
      <c r="G93" s="49"/>
      <c r="H93" s="49"/>
      <c r="I93" s="50"/>
      <c r="J93" s="51"/>
      <c r="K93" s="52"/>
      <c r="L93" s="52"/>
      <c r="M93" s="52"/>
      <c r="N93" s="53"/>
      <c r="O93" s="41"/>
      <c r="P93" s="42"/>
      <c r="Q93" s="42"/>
      <c r="R93" s="42"/>
      <c r="S93" s="42"/>
      <c r="T93" s="42"/>
      <c r="U93" s="42"/>
      <c r="V93" s="42"/>
      <c r="W93" s="42"/>
      <c r="X93" s="43"/>
      <c r="Y93" s="44"/>
      <c r="Z93" s="45"/>
      <c r="AA93" s="45"/>
      <c r="AB93" s="45"/>
      <c r="AC93" s="46"/>
      <c r="AD93" s="44"/>
      <c r="AE93" s="45"/>
      <c r="AF93" s="45"/>
      <c r="AG93" s="45"/>
      <c r="AH93" s="46"/>
      <c r="AI93" s="54">
        <f t="shared" ref="AI93:AI109" si="20">Y93+AD93</f>
        <v>0</v>
      </c>
      <c r="AJ93" s="54"/>
      <c r="AK93" s="54"/>
      <c r="AL93" s="54"/>
      <c r="AM93" s="54"/>
      <c r="AN93" s="44"/>
      <c r="AO93" s="45"/>
      <c r="AP93" s="45"/>
      <c r="AQ93" s="45"/>
      <c r="AR93" s="46"/>
      <c r="AS93" s="44">
        <v>0</v>
      </c>
      <c r="AT93" s="45"/>
      <c r="AU93" s="45"/>
      <c r="AV93" s="45"/>
      <c r="AW93" s="46"/>
      <c r="AX93" s="47">
        <f t="shared" ref="AX93:AX109" si="21">AN93+AS93</f>
        <v>0</v>
      </c>
      <c r="AY93" s="47"/>
      <c r="AZ93" s="47"/>
      <c r="BA93" s="47"/>
      <c r="BB93" s="47"/>
      <c r="BC93" s="47">
        <f t="shared" ref="BC93:BC109" si="22">AN93-Y93</f>
        <v>0</v>
      </c>
      <c r="BD93" s="47"/>
      <c r="BE93" s="47"/>
      <c r="BF93" s="47"/>
      <c r="BG93" s="47"/>
      <c r="BH93" s="47">
        <f t="shared" ref="BH93:BH109" si="23">AS93-AD93</f>
        <v>0</v>
      </c>
      <c r="BI93" s="47"/>
      <c r="BJ93" s="47"/>
      <c r="BK93" s="47"/>
      <c r="BL93" s="47"/>
      <c r="BM93" s="47">
        <f t="shared" ref="BM93:BM109" si="24">BC93+BH93</f>
        <v>0</v>
      </c>
      <c r="BN93" s="47"/>
      <c r="BO93" s="47"/>
      <c r="BP93" s="47"/>
      <c r="BQ93" s="47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8" ht="14.25" customHeight="1" x14ac:dyDescent="0.2">
      <c r="A94" s="39"/>
      <c r="B94" s="40"/>
      <c r="C94" s="48" t="s">
        <v>68</v>
      </c>
      <c r="D94" s="49"/>
      <c r="E94" s="49"/>
      <c r="F94" s="49"/>
      <c r="G94" s="49"/>
      <c r="H94" s="49"/>
      <c r="I94" s="50"/>
      <c r="J94" s="51"/>
      <c r="K94" s="52"/>
      <c r="L94" s="52"/>
      <c r="M94" s="52"/>
      <c r="N94" s="53"/>
      <c r="O94" s="41"/>
      <c r="P94" s="42"/>
      <c r="Q94" s="42"/>
      <c r="R94" s="42"/>
      <c r="S94" s="42"/>
      <c r="T94" s="42"/>
      <c r="U94" s="42"/>
      <c r="V94" s="42"/>
      <c r="W94" s="42"/>
      <c r="X94" s="43"/>
      <c r="Y94" s="44"/>
      <c r="Z94" s="45"/>
      <c r="AA94" s="45"/>
      <c r="AB94" s="45"/>
      <c r="AC94" s="46"/>
      <c r="AD94" s="44"/>
      <c r="AE94" s="45"/>
      <c r="AF94" s="45"/>
      <c r="AG94" s="45"/>
      <c r="AH94" s="46"/>
      <c r="AI94" s="54">
        <f t="shared" si="20"/>
        <v>0</v>
      </c>
      <c r="AJ94" s="54"/>
      <c r="AK94" s="54"/>
      <c r="AL94" s="54"/>
      <c r="AM94" s="54"/>
      <c r="AN94" s="44"/>
      <c r="AO94" s="45"/>
      <c r="AP94" s="45"/>
      <c r="AQ94" s="45"/>
      <c r="AR94" s="46"/>
      <c r="AS94" s="44">
        <v>0</v>
      </c>
      <c r="AT94" s="45"/>
      <c r="AU94" s="45"/>
      <c r="AV94" s="45"/>
      <c r="AW94" s="46"/>
      <c r="AX94" s="47">
        <f t="shared" si="21"/>
        <v>0</v>
      </c>
      <c r="AY94" s="47"/>
      <c r="AZ94" s="47"/>
      <c r="BA94" s="47"/>
      <c r="BB94" s="47"/>
      <c r="BC94" s="47">
        <f t="shared" si="22"/>
        <v>0</v>
      </c>
      <c r="BD94" s="47"/>
      <c r="BE94" s="47"/>
      <c r="BF94" s="47"/>
      <c r="BG94" s="47"/>
      <c r="BH94" s="47">
        <f t="shared" si="23"/>
        <v>0</v>
      </c>
      <c r="BI94" s="47"/>
      <c r="BJ94" s="47"/>
      <c r="BK94" s="47"/>
      <c r="BL94" s="47"/>
      <c r="BM94" s="47">
        <f t="shared" si="24"/>
        <v>0</v>
      </c>
      <c r="BN94" s="47"/>
      <c r="BO94" s="47"/>
      <c r="BP94" s="47"/>
      <c r="BQ94" s="47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8" ht="14.25" customHeight="1" x14ac:dyDescent="0.2">
      <c r="A95" s="39"/>
      <c r="B95" s="40"/>
      <c r="C95" s="41" t="s">
        <v>164</v>
      </c>
      <c r="D95" s="42"/>
      <c r="E95" s="42"/>
      <c r="F95" s="42"/>
      <c r="G95" s="42"/>
      <c r="H95" s="42"/>
      <c r="I95" s="43"/>
      <c r="J95" s="51" t="s">
        <v>170</v>
      </c>
      <c r="K95" s="52"/>
      <c r="L95" s="52"/>
      <c r="M95" s="52"/>
      <c r="N95" s="53"/>
      <c r="O95" s="41" t="s">
        <v>173</v>
      </c>
      <c r="P95" s="42"/>
      <c r="Q95" s="42"/>
      <c r="R95" s="42"/>
      <c r="S95" s="42"/>
      <c r="T95" s="42"/>
      <c r="U95" s="42"/>
      <c r="V95" s="42"/>
      <c r="W95" s="42"/>
      <c r="X95" s="43"/>
      <c r="Y95" s="44">
        <v>3</v>
      </c>
      <c r="Z95" s="45"/>
      <c r="AA95" s="45"/>
      <c r="AB95" s="45"/>
      <c r="AC95" s="46"/>
      <c r="AD95" s="44"/>
      <c r="AE95" s="45"/>
      <c r="AF95" s="45"/>
      <c r="AG95" s="45"/>
      <c r="AH95" s="46"/>
      <c r="AI95" s="54">
        <f t="shared" si="20"/>
        <v>3</v>
      </c>
      <c r="AJ95" s="54"/>
      <c r="AK95" s="54"/>
      <c r="AL95" s="54"/>
      <c r="AM95" s="54"/>
      <c r="AN95" s="44">
        <v>3</v>
      </c>
      <c r="AO95" s="45"/>
      <c r="AP95" s="45"/>
      <c r="AQ95" s="45"/>
      <c r="AR95" s="46"/>
      <c r="AS95" s="44">
        <v>0</v>
      </c>
      <c r="AT95" s="45"/>
      <c r="AU95" s="45"/>
      <c r="AV95" s="45"/>
      <c r="AW95" s="46"/>
      <c r="AX95" s="47">
        <f t="shared" si="21"/>
        <v>3</v>
      </c>
      <c r="AY95" s="47"/>
      <c r="AZ95" s="47"/>
      <c r="BA95" s="47"/>
      <c r="BB95" s="47"/>
      <c r="BC95" s="47">
        <f t="shared" si="22"/>
        <v>0</v>
      </c>
      <c r="BD95" s="47"/>
      <c r="BE95" s="47"/>
      <c r="BF95" s="47"/>
      <c r="BG95" s="47"/>
      <c r="BH95" s="47">
        <f t="shared" si="23"/>
        <v>0</v>
      </c>
      <c r="BI95" s="47"/>
      <c r="BJ95" s="47"/>
      <c r="BK95" s="47"/>
      <c r="BL95" s="47"/>
      <c r="BM95" s="47">
        <f t="shared" si="24"/>
        <v>0</v>
      </c>
      <c r="BN95" s="47"/>
      <c r="BO95" s="47"/>
      <c r="BP95" s="47"/>
      <c r="BQ95" s="47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8" ht="17.25" customHeight="1" x14ac:dyDescent="0.2">
      <c r="A96" s="39"/>
      <c r="B96" s="40"/>
      <c r="C96" s="41" t="s">
        <v>165</v>
      </c>
      <c r="D96" s="42"/>
      <c r="E96" s="42"/>
      <c r="F96" s="42"/>
      <c r="G96" s="42"/>
      <c r="H96" s="42"/>
      <c r="I96" s="43"/>
      <c r="J96" s="51" t="s">
        <v>171</v>
      </c>
      <c r="K96" s="52"/>
      <c r="L96" s="52"/>
      <c r="M96" s="52"/>
      <c r="N96" s="53"/>
      <c r="O96" s="41" t="s">
        <v>173</v>
      </c>
      <c r="P96" s="42"/>
      <c r="Q96" s="42"/>
      <c r="R96" s="42"/>
      <c r="S96" s="42"/>
      <c r="T96" s="42"/>
      <c r="U96" s="42"/>
      <c r="V96" s="42"/>
      <c r="W96" s="42"/>
      <c r="X96" s="43"/>
      <c r="Y96" s="44">
        <v>4</v>
      </c>
      <c r="Z96" s="45"/>
      <c r="AA96" s="45"/>
      <c r="AB96" s="45"/>
      <c r="AC96" s="46"/>
      <c r="AD96" s="44"/>
      <c r="AE96" s="45"/>
      <c r="AF96" s="45"/>
      <c r="AG96" s="45"/>
      <c r="AH96" s="46"/>
      <c r="AI96" s="54">
        <f t="shared" si="20"/>
        <v>4</v>
      </c>
      <c r="AJ96" s="54"/>
      <c r="AK96" s="54"/>
      <c r="AL96" s="54"/>
      <c r="AM96" s="54"/>
      <c r="AN96" s="44">
        <v>4</v>
      </c>
      <c r="AO96" s="45"/>
      <c r="AP96" s="45"/>
      <c r="AQ96" s="45"/>
      <c r="AR96" s="46"/>
      <c r="AS96" s="44">
        <v>0</v>
      </c>
      <c r="AT96" s="45"/>
      <c r="AU96" s="45"/>
      <c r="AV96" s="45"/>
      <c r="AW96" s="46"/>
      <c r="AX96" s="47">
        <f t="shared" si="21"/>
        <v>4</v>
      </c>
      <c r="AY96" s="47"/>
      <c r="AZ96" s="47"/>
      <c r="BA96" s="47"/>
      <c r="BB96" s="47"/>
      <c r="BC96" s="47">
        <f t="shared" si="22"/>
        <v>0</v>
      </c>
      <c r="BD96" s="47"/>
      <c r="BE96" s="47"/>
      <c r="BF96" s="47"/>
      <c r="BG96" s="47"/>
      <c r="BH96" s="47">
        <f t="shared" si="23"/>
        <v>0</v>
      </c>
      <c r="BI96" s="47"/>
      <c r="BJ96" s="47"/>
      <c r="BK96" s="47"/>
      <c r="BL96" s="47"/>
      <c r="BM96" s="47">
        <f t="shared" si="24"/>
        <v>0</v>
      </c>
      <c r="BN96" s="47"/>
      <c r="BO96" s="47"/>
      <c r="BP96" s="47"/>
      <c r="BQ96" s="47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8" ht="53.25" customHeight="1" x14ac:dyDescent="0.2">
      <c r="A97" s="39"/>
      <c r="B97" s="40"/>
      <c r="C97" s="41" t="s">
        <v>166</v>
      </c>
      <c r="D97" s="83"/>
      <c r="E97" s="83"/>
      <c r="F97" s="83"/>
      <c r="G97" s="83"/>
      <c r="H97" s="83"/>
      <c r="I97" s="84"/>
      <c r="J97" s="51" t="s">
        <v>129</v>
      </c>
      <c r="K97" s="52"/>
      <c r="L97" s="52"/>
      <c r="M97" s="52"/>
      <c r="N97" s="53"/>
      <c r="O97" s="41" t="s">
        <v>174</v>
      </c>
      <c r="P97" s="83"/>
      <c r="Q97" s="83"/>
      <c r="R97" s="83"/>
      <c r="S97" s="83"/>
      <c r="T97" s="83"/>
      <c r="U97" s="83"/>
      <c r="V97" s="83"/>
      <c r="W97" s="83"/>
      <c r="X97" s="84"/>
      <c r="Y97" s="44">
        <v>8.1999999999999993</v>
      </c>
      <c r="Z97" s="45"/>
      <c r="AA97" s="45"/>
      <c r="AB97" s="45"/>
      <c r="AC97" s="46"/>
      <c r="AD97" s="44"/>
      <c r="AE97" s="45"/>
      <c r="AF97" s="45"/>
      <c r="AG97" s="45"/>
      <c r="AH97" s="46"/>
      <c r="AI97" s="54">
        <f t="shared" si="20"/>
        <v>8.1999999999999993</v>
      </c>
      <c r="AJ97" s="54"/>
      <c r="AK97" s="54"/>
      <c r="AL97" s="54"/>
      <c r="AM97" s="54"/>
      <c r="AN97" s="44">
        <v>8.1999999999999993</v>
      </c>
      <c r="AO97" s="45"/>
      <c r="AP97" s="45"/>
      <c r="AQ97" s="45"/>
      <c r="AR97" s="46"/>
      <c r="AS97" s="44">
        <v>0</v>
      </c>
      <c r="AT97" s="45"/>
      <c r="AU97" s="45"/>
      <c r="AV97" s="45"/>
      <c r="AW97" s="46"/>
      <c r="AX97" s="47">
        <f t="shared" si="21"/>
        <v>8.1999999999999993</v>
      </c>
      <c r="AY97" s="47"/>
      <c r="AZ97" s="47"/>
      <c r="BA97" s="47"/>
      <c r="BB97" s="47"/>
      <c r="BC97" s="47">
        <f t="shared" si="22"/>
        <v>0</v>
      </c>
      <c r="BD97" s="47"/>
      <c r="BE97" s="47"/>
      <c r="BF97" s="47"/>
      <c r="BG97" s="47"/>
      <c r="BH97" s="47">
        <f t="shared" si="23"/>
        <v>0</v>
      </c>
      <c r="BI97" s="47"/>
      <c r="BJ97" s="47"/>
      <c r="BK97" s="47"/>
      <c r="BL97" s="47"/>
      <c r="BM97" s="47">
        <f t="shared" si="24"/>
        <v>0</v>
      </c>
      <c r="BN97" s="47"/>
      <c r="BO97" s="47"/>
      <c r="BP97" s="47"/>
      <c r="BQ97" s="47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53.25" customHeight="1" x14ac:dyDescent="0.2">
      <c r="A98" s="39"/>
      <c r="B98" s="40"/>
      <c r="C98" s="41" t="s">
        <v>76</v>
      </c>
      <c r="D98" s="83"/>
      <c r="E98" s="83"/>
      <c r="F98" s="83"/>
      <c r="G98" s="83"/>
      <c r="H98" s="83"/>
      <c r="I98" s="84"/>
      <c r="J98" s="51" t="s">
        <v>129</v>
      </c>
      <c r="K98" s="52"/>
      <c r="L98" s="52"/>
      <c r="M98" s="52"/>
      <c r="N98" s="53"/>
      <c r="O98" s="41" t="s">
        <v>174</v>
      </c>
      <c r="P98" s="83"/>
      <c r="Q98" s="83"/>
      <c r="R98" s="83"/>
      <c r="S98" s="83"/>
      <c r="T98" s="83"/>
      <c r="U98" s="83"/>
      <c r="V98" s="83"/>
      <c r="W98" s="83"/>
      <c r="X98" s="84"/>
      <c r="Y98" s="44"/>
      <c r="Z98" s="45"/>
      <c r="AA98" s="45"/>
      <c r="AB98" s="45"/>
      <c r="AC98" s="46"/>
      <c r="AD98" s="44"/>
      <c r="AE98" s="45"/>
      <c r="AF98" s="45"/>
      <c r="AG98" s="45"/>
      <c r="AH98" s="46"/>
      <c r="AI98" s="54">
        <f t="shared" si="20"/>
        <v>0</v>
      </c>
      <c r="AJ98" s="54"/>
      <c r="AK98" s="54"/>
      <c r="AL98" s="54"/>
      <c r="AM98" s="54"/>
      <c r="AN98" s="44"/>
      <c r="AO98" s="45"/>
      <c r="AP98" s="45"/>
      <c r="AQ98" s="45"/>
      <c r="AR98" s="46"/>
      <c r="AS98" s="44">
        <v>0</v>
      </c>
      <c r="AT98" s="45"/>
      <c r="AU98" s="45"/>
      <c r="AV98" s="45"/>
      <c r="AW98" s="46"/>
      <c r="AX98" s="47">
        <f t="shared" si="21"/>
        <v>0</v>
      </c>
      <c r="AY98" s="47"/>
      <c r="AZ98" s="47"/>
      <c r="BA98" s="47"/>
      <c r="BB98" s="47"/>
      <c r="BC98" s="47">
        <f t="shared" si="22"/>
        <v>0</v>
      </c>
      <c r="BD98" s="47"/>
      <c r="BE98" s="47"/>
      <c r="BF98" s="47"/>
      <c r="BG98" s="47"/>
      <c r="BH98" s="47">
        <f t="shared" si="23"/>
        <v>0</v>
      </c>
      <c r="BI98" s="47"/>
      <c r="BJ98" s="47"/>
      <c r="BK98" s="47"/>
      <c r="BL98" s="47"/>
      <c r="BM98" s="47">
        <f t="shared" si="24"/>
        <v>0</v>
      </c>
      <c r="BN98" s="47"/>
      <c r="BO98" s="47"/>
      <c r="BP98" s="47"/>
      <c r="BQ98" s="47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40.5" customHeight="1" x14ac:dyDescent="0.2">
      <c r="A99" s="39"/>
      <c r="B99" s="40"/>
      <c r="C99" s="41" t="s">
        <v>78</v>
      </c>
      <c r="D99" s="83"/>
      <c r="E99" s="83"/>
      <c r="F99" s="83"/>
      <c r="G99" s="83"/>
      <c r="H99" s="83"/>
      <c r="I99" s="84"/>
      <c r="J99" s="51" t="s">
        <v>129</v>
      </c>
      <c r="K99" s="52"/>
      <c r="L99" s="52"/>
      <c r="M99" s="52"/>
      <c r="N99" s="53"/>
      <c r="O99" s="41" t="s">
        <v>174</v>
      </c>
      <c r="P99" s="83"/>
      <c r="Q99" s="83"/>
      <c r="R99" s="83"/>
      <c r="S99" s="83"/>
      <c r="T99" s="83"/>
      <c r="U99" s="83"/>
      <c r="V99" s="83"/>
      <c r="W99" s="83"/>
      <c r="X99" s="84"/>
      <c r="Y99" s="44">
        <v>2</v>
      </c>
      <c r="Z99" s="45"/>
      <c r="AA99" s="45"/>
      <c r="AB99" s="45"/>
      <c r="AC99" s="46"/>
      <c r="AD99" s="44"/>
      <c r="AE99" s="45"/>
      <c r="AF99" s="45"/>
      <c r="AG99" s="45"/>
      <c r="AH99" s="46"/>
      <c r="AI99" s="54">
        <f t="shared" si="20"/>
        <v>2</v>
      </c>
      <c r="AJ99" s="54"/>
      <c r="AK99" s="54"/>
      <c r="AL99" s="54"/>
      <c r="AM99" s="54"/>
      <c r="AN99" s="44">
        <v>2</v>
      </c>
      <c r="AO99" s="45"/>
      <c r="AP99" s="45"/>
      <c r="AQ99" s="45"/>
      <c r="AR99" s="46"/>
      <c r="AS99" s="44">
        <v>0</v>
      </c>
      <c r="AT99" s="45"/>
      <c r="AU99" s="45"/>
      <c r="AV99" s="45"/>
      <c r="AW99" s="46"/>
      <c r="AX99" s="47">
        <f t="shared" si="21"/>
        <v>2</v>
      </c>
      <c r="AY99" s="47"/>
      <c r="AZ99" s="47"/>
      <c r="BA99" s="47"/>
      <c r="BB99" s="47"/>
      <c r="BC99" s="47">
        <f t="shared" si="22"/>
        <v>0</v>
      </c>
      <c r="BD99" s="47"/>
      <c r="BE99" s="47"/>
      <c r="BF99" s="47"/>
      <c r="BG99" s="47"/>
      <c r="BH99" s="47">
        <f t="shared" si="23"/>
        <v>0</v>
      </c>
      <c r="BI99" s="47"/>
      <c r="BJ99" s="47"/>
      <c r="BK99" s="47"/>
      <c r="BL99" s="47"/>
      <c r="BM99" s="47">
        <f t="shared" si="24"/>
        <v>0</v>
      </c>
      <c r="BN99" s="47"/>
      <c r="BO99" s="47"/>
      <c r="BP99" s="47"/>
      <c r="BQ99" s="47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8" ht="41.25" customHeight="1" x14ac:dyDescent="0.2">
      <c r="A100" s="39"/>
      <c r="B100" s="40"/>
      <c r="C100" s="41" t="s">
        <v>79</v>
      </c>
      <c r="D100" s="83"/>
      <c r="E100" s="83"/>
      <c r="F100" s="83"/>
      <c r="G100" s="83"/>
      <c r="H100" s="83"/>
      <c r="I100" s="84"/>
      <c r="J100" s="51" t="s">
        <v>129</v>
      </c>
      <c r="K100" s="52"/>
      <c r="L100" s="52"/>
      <c r="M100" s="52"/>
      <c r="N100" s="53"/>
      <c r="O100" s="41" t="s">
        <v>174</v>
      </c>
      <c r="P100" s="83"/>
      <c r="Q100" s="83"/>
      <c r="R100" s="83"/>
      <c r="S100" s="83"/>
      <c r="T100" s="83"/>
      <c r="U100" s="83"/>
      <c r="V100" s="83"/>
      <c r="W100" s="83"/>
      <c r="X100" s="84"/>
      <c r="Y100" s="44">
        <v>9.75</v>
      </c>
      <c r="Z100" s="45"/>
      <c r="AA100" s="45"/>
      <c r="AB100" s="45"/>
      <c r="AC100" s="46"/>
      <c r="AD100" s="44"/>
      <c r="AE100" s="45"/>
      <c r="AF100" s="45"/>
      <c r="AG100" s="45"/>
      <c r="AH100" s="46"/>
      <c r="AI100" s="54">
        <f t="shared" si="20"/>
        <v>9.75</v>
      </c>
      <c r="AJ100" s="54"/>
      <c r="AK100" s="54"/>
      <c r="AL100" s="54"/>
      <c r="AM100" s="54"/>
      <c r="AN100" s="44">
        <v>9.75</v>
      </c>
      <c r="AO100" s="45"/>
      <c r="AP100" s="45"/>
      <c r="AQ100" s="45"/>
      <c r="AR100" s="46"/>
      <c r="AS100" s="44">
        <v>0</v>
      </c>
      <c r="AT100" s="45"/>
      <c r="AU100" s="45"/>
      <c r="AV100" s="45"/>
      <c r="AW100" s="46"/>
      <c r="AX100" s="47">
        <f t="shared" si="21"/>
        <v>9.75</v>
      </c>
      <c r="AY100" s="47"/>
      <c r="AZ100" s="47"/>
      <c r="BA100" s="47"/>
      <c r="BB100" s="47"/>
      <c r="BC100" s="47">
        <f t="shared" si="22"/>
        <v>0</v>
      </c>
      <c r="BD100" s="47"/>
      <c r="BE100" s="47"/>
      <c r="BF100" s="47"/>
      <c r="BG100" s="47"/>
      <c r="BH100" s="47">
        <f t="shared" si="23"/>
        <v>0</v>
      </c>
      <c r="BI100" s="47"/>
      <c r="BJ100" s="47"/>
      <c r="BK100" s="47"/>
      <c r="BL100" s="47"/>
      <c r="BM100" s="47">
        <f t="shared" si="24"/>
        <v>0</v>
      </c>
      <c r="BN100" s="47"/>
      <c r="BO100" s="47"/>
      <c r="BP100" s="47"/>
      <c r="BQ100" s="47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78" ht="41.25" customHeight="1" x14ac:dyDescent="0.2">
      <c r="A101" s="39"/>
      <c r="B101" s="40"/>
      <c r="C101" s="41" t="s">
        <v>80</v>
      </c>
      <c r="D101" s="83"/>
      <c r="E101" s="83"/>
      <c r="F101" s="83"/>
      <c r="G101" s="83"/>
      <c r="H101" s="83"/>
      <c r="I101" s="84"/>
      <c r="J101" s="51" t="s">
        <v>129</v>
      </c>
      <c r="K101" s="52"/>
      <c r="L101" s="52"/>
      <c r="M101" s="52"/>
      <c r="N101" s="53"/>
      <c r="O101" s="41" t="s">
        <v>174</v>
      </c>
      <c r="P101" s="83"/>
      <c r="Q101" s="83"/>
      <c r="R101" s="83"/>
      <c r="S101" s="83"/>
      <c r="T101" s="83"/>
      <c r="U101" s="83"/>
      <c r="V101" s="83"/>
      <c r="W101" s="83"/>
      <c r="X101" s="84"/>
      <c r="Y101" s="44">
        <v>19.95</v>
      </c>
      <c r="Z101" s="45"/>
      <c r="AA101" s="45"/>
      <c r="AB101" s="45"/>
      <c r="AC101" s="46"/>
      <c r="AD101" s="44"/>
      <c r="AE101" s="45"/>
      <c r="AF101" s="45"/>
      <c r="AG101" s="45"/>
      <c r="AH101" s="46"/>
      <c r="AI101" s="54">
        <f t="shared" si="20"/>
        <v>19.95</v>
      </c>
      <c r="AJ101" s="54"/>
      <c r="AK101" s="54"/>
      <c r="AL101" s="54"/>
      <c r="AM101" s="54"/>
      <c r="AN101" s="44">
        <v>19.95</v>
      </c>
      <c r="AO101" s="45"/>
      <c r="AP101" s="45"/>
      <c r="AQ101" s="45"/>
      <c r="AR101" s="46"/>
      <c r="AS101" s="44">
        <v>0</v>
      </c>
      <c r="AT101" s="45"/>
      <c r="AU101" s="45"/>
      <c r="AV101" s="45"/>
      <c r="AW101" s="46"/>
      <c r="AX101" s="47">
        <f t="shared" si="21"/>
        <v>19.95</v>
      </c>
      <c r="AY101" s="47"/>
      <c r="AZ101" s="47"/>
      <c r="BA101" s="47"/>
      <c r="BB101" s="47"/>
      <c r="BC101" s="47">
        <f t="shared" si="22"/>
        <v>0</v>
      </c>
      <c r="BD101" s="47"/>
      <c r="BE101" s="47"/>
      <c r="BF101" s="47"/>
      <c r="BG101" s="47"/>
      <c r="BH101" s="47">
        <f t="shared" si="23"/>
        <v>0</v>
      </c>
      <c r="BI101" s="47"/>
      <c r="BJ101" s="47"/>
      <c r="BK101" s="47"/>
      <c r="BL101" s="47"/>
      <c r="BM101" s="47">
        <f t="shared" si="24"/>
        <v>0</v>
      </c>
      <c r="BN101" s="47"/>
      <c r="BO101" s="47"/>
      <c r="BP101" s="47"/>
      <c r="BQ101" s="47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78" ht="17.25" customHeight="1" x14ac:dyDescent="0.2">
      <c r="A102" s="39"/>
      <c r="B102" s="40"/>
      <c r="C102" s="48" t="s">
        <v>81</v>
      </c>
      <c r="D102" s="49"/>
      <c r="E102" s="49"/>
      <c r="F102" s="49"/>
      <c r="G102" s="49"/>
      <c r="H102" s="49"/>
      <c r="I102" s="50"/>
      <c r="J102" s="51"/>
      <c r="K102" s="52"/>
      <c r="L102" s="52"/>
      <c r="M102" s="52"/>
      <c r="N102" s="53"/>
      <c r="O102" s="41"/>
      <c r="P102" s="42"/>
      <c r="Q102" s="42"/>
      <c r="R102" s="42"/>
      <c r="S102" s="42"/>
      <c r="T102" s="42"/>
      <c r="U102" s="42"/>
      <c r="V102" s="42"/>
      <c r="W102" s="42"/>
      <c r="X102" s="43"/>
      <c r="Y102" s="44"/>
      <c r="Z102" s="45"/>
      <c r="AA102" s="45"/>
      <c r="AB102" s="45"/>
      <c r="AC102" s="46"/>
      <c r="AD102" s="44"/>
      <c r="AE102" s="45"/>
      <c r="AF102" s="45"/>
      <c r="AG102" s="45"/>
      <c r="AH102" s="46"/>
      <c r="AI102" s="54">
        <f t="shared" si="20"/>
        <v>0</v>
      </c>
      <c r="AJ102" s="54"/>
      <c r="AK102" s="54"/>
      <c r="AL102" s="54"/>
      <c r="AM102" s="54"/>
      <c r="AN102" s="44">
        <v>0</v>
      </c>
      <c r="AO102" s="45"/>
      <c r="AP102" s="45"/>
      <c r="AQ102" s="45"/>
      <c r="AR102" s="46"/>
      <c r="AS102" s="44">
        <v>0</v>
      </c>
      <c r="AT102" s="45"/>
      <c r="AU102" s="45"/>
      <c r="AV102" s="45"/>
      <c r="AW102" s="46"/>
      <c r="AX102" s="47">
        <f t="shared" si="21"/>
        <v>0</v>
      </c>
      <c r="AY102" s="47"/>
      <c r="AZ102" s="47"/>
      <c r="BA102" s="47"/>
      <c r="BB102" s="47"/>
      <c r="BC102" s="47">
        <f t="shared" si="22"/>
        <v>0</v>
      </c>
      <c r="BD102" s="47"/>
      <c r="BE102" s="47"/>
      <c r="BF102" s="47"/>
      <c r="BG102" s="47"/>
      <c r="BH102" s="47">
        <f t="shared" si="23"/>
        <v>0</v>
      </c>
      <c r="BI102" s="47"/>
      <c r="BJ102" s="47"/>
      <c r="BK102" s="47"/>
      <c r="BL102" s="47"/>
      <c r="BM102" s="47">
        <f t="shared" si="24"/>
        <v>0</v>
      </c>
      <c r="BN102" s="47"/>
      <c r="BO102" s="47"/>
      <c r="BP102" s="47"/>
      <c r="BQ102" s="47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8" ht="39" customHeight="1" x14ac:dyDescent="0.2">
      <c r="A103" s="39"/>
      <c r="B103" s="40"/>
      <c r="C103" s="41" t="s">
        <v>167</v>
      </c>
      <c r="D103" s="42"/>
      <c r="E103" s="42"/>
      <c r="F103" s="42"/>
      <c r="G103" s="42"/>
      <c r="H103" s="42"/>
      <c r="I103" s="43"/>
      <c r="J103" s="51" t="s">
        <v>83</v>
      </c>
      <c r="K103" s="52"/>
      <c r="L103" s="52"/>
      <c r="M103" s="52"/>
      <c r="N103" s="53"/>
      <c r="O103" s="41" t="s">
        <v>172</v>
      </c>
      <c r="P103" s="42"/>
      <c r="Q103" s="42"/>
      <c r="R103" s="42"/>
      <c r="S103" s="42"/>
      <c r="T103" s="42"/>
      <c r="U103" s="42"/>
      <c r="V103" s="42"/>
      <c r="W103" s="42"/>
      <c r="X103" s="43"/>
      <c r="Y103" s="44">
        <v>69</v>
      </c>
      <c r="Z103" s="45"/>
      <c r="AA103" s="45"/>
      <c r="AB103" s="45"/>
      <c r="AC103" s="46"/>
      <c r="AD103" s="44"/>
      <c r="AE103" s="45"/>
      <c r="AF103" s="45"/>
      <c r="AG103" s="45"/>
      <c r="AH103" s="46"/>
      <c r="AI103" s="54">
        <f t="shared" si="20"/>
        <v>69</v>
      </c>
      <c r="AJ103" s="54"/>
      <c r="AK103" s="54"/>
      <c r="AL103" s="54"/>
      <c r="AM103" s="54"/>
      <c r="AN103" s="44">
        <v>69</v>
      </c>
      <c r="AO103" s="45"/>
      <c r="AP103" s="45"/>
      <c r="AQ103" s="45"/>
      <c r="AR103" s="46"/>
      <c r="AS103" s="44">
        <v>0</v>
      </c>
      <c r="AT103" s="45"/>
      <c r="AU103" s="45"/>
      <c r="AV103" s="45"/>
      <c r="AW103" s="46"/>
      <c r="AX103" s="47">
        <f t="shared" si="21"/>
        <v>69</v>
      </c>
      <c r="AY103" s="47"/>
      <c r="AZ103" s="47"/>
      <c r="BA103" s="47"/>
      <c r="BB103" s="47"/>
      <c r="BC103" s="47">
        <f t="shared" si="22"/>
        <v>0</v>
      </c>
      <c r="BD103" s="47"/>
      <c r="BE103" s="47"/>
      <c r="BF103" s="47"/>
      <c r="BG103" s="47"/>
      <c r="BH103" s="47">
        <f t="shared" si="23"/>
        <v>0</v>
      </c>
      <c r="BI103" s="47"/>
      <c r="BJ103" s="47"/>
      <c r="BK103" s="47"/>
      <c r="BL103" s="47"/>
      <c r="BM103" s="47">
        <f t="shared" si="24"/>
        <v>0</v>
      </c>
      <c r="BN103" s="47"/>
      <c r="BO103" s="47"/>
      <c r="BP103" s="47"/>
      <c r="BQ103" s="47"/>
      <c r="BR103" s="10"/>
      <c r="BS103" s="10"/>
      <c r="BT103" s="10"/>
      <c r="BU103" s="10"/>
      <c r="BV103" s="10"/>
      <c r="BW103" s="10"/>
      <c r="BX103" s="10"/>
      <c r="BY103" s="10"/>
      <c r="BZ103" s="8"/>
    </row>
    <row r="104" spans="1:78" ht="17.25" customHeight="1" x14ac:dyDescent="0.2">
      <c r="A104" s="39"/>
      <c r="B104" s="40"/>
      <c r="C104" s="48" t="s">
        <v>97</v>
      </c>
      <c r="D104" s="49"/>
      <c r="E104" s="49"/>
      <c r="F104" s="49"/>
      <c r="G104" s="49"/>
      <c r="H104" s="49"/>
      <c r="I104" s="50"/>
      <c r="J104" s="51"/>
      <c r="K104" s="52"/>
      <c r="L104" s="52"/>
      <c r="M104" s="52"/>
      <c r="N104" s="53"/>
      <c r="O104" s="41"/>
      <c r="P104" s="42"/>
      <c r="Q104" s="42"/>
      <c r="R104" s="42"/>
      <c r="S104" s="42"/>
      <c r="T104" s="42"/>
      <c r="U104" s="42"/>
      <c r="V104" s="42"/>
      <c r="W104" s="42"/>
      <c r="X104" s="43"/>
      <c r="Y104" s="44"/>
      <c r="Z104" s="45"/>
      <c r="AA104" s="45"/>
      <c r="AB104" s="45"/>
      <c r="AC104" s="46"/>
      <c r="AD104" s="44"/>
      <c r="AE104" s="45"/>
      <c r="AF104" s="45"/>
      <c r="AG104" s="45"/>
      <c r="AH104" s="46"/>
      <c r="AI104" s="54">
        <f t="shared" si="20"/>
        <v>0</v>
      </c>
      <c r="AJ104" s="54"/>
      <c r="AK104" s="54"/>
      <c r="AL104" s="54"/>
      <c r="AM104" s="54"/>
      <c r="AN104" s="44"/>
      <c r="AO104" s="45"/>
      <c r="AP104" s="45"/>
      <c r="AQ104" s="45"/>
      <c r="AR104" s="46"/>
      <c r="AS104" s="44">
        <v>0</v>
      </c>
      <c r="AT104" s="45"/>
      <c r="AU104" s="45"/>
      <c r="AV104" s="45"/>
      <c r="AW104" s="46"/>
      <c r="AX104" s="47">
        <f t="shared" si="21"/>
        <v>0</v>
      </c>
      <c r="AY104" s="47"/>
      <c r="AZ104" s="47"/>
      <c r="BA104" s="47"/>
      <c r="BB104" s="47"/>
      <c r="BC104" s="47">
        <f t="shared" si="22"/>
        <v>0</v>
      </c>
      <c r="BD104" s="47"/>
      <c r="BE104" s="47"/>
      <c r="BF104" s="47"/>
      <c r="BG104" s="47"/>
      <c r="BH104" s="47">
        <f t="shared" si="23"/>
        <v>0</v>
      </c>
      <c r="BI104" s="47"/>
      <c r="BJ104" s="47"/>
      <c r="BK104" s="47"/>
      <c r="BL104" s="47"/>
      <c r="BM104" s="47">
        <f t="shared" si="24"/>
        <v>0</v>
      </c>
      <c r="BN104" s="47"/>
      <c r="BO104" s="47"/>
      <c r="BP104" s="47"/>
      <c r="BQ104" s="47"/>
      <c r="BR104" s="10"/>
      <c r="BS104" s="10"/>
      <c r="BT104" s="10"/>
      <c r="BU104" s="10"/>
      <c r="BV104" s="10"/>
      <c r="BW104" s="10"/>
      <c r="BX104" s="10"/>
      <c r="BY104" s="10"/>
      <c r="BZ104" s="8"/>
    </row>
    <row r="105" spans="1:78" ht="40.5" customHeight="1" x14ac:dyDescent="0.2">
      <c r="A105" s="39"/>
      <c r="B105" s="40"/>
      <c r="C105" s="41" t="s">
        <v>168</v>
      </c>
      <c r="D105" s="42"/>
      <c r="E105" s="42"/>
      <c r="F105" s="42"/>
      <c r="G105" s="42"/>
      <c r="H105" s="42"/>
      <c r="I105" s="43"/>
      <c r="J105" s="51" t="s">
        <v>110</v>
      </c>
      <c r="K105" s="52"/>
      <c r="L105" s="52"/>
      <c r="M105" s="52"/>
      <c r="N105" s="53"/>
      <c r="O105" s="41" t="s">
        <v>111</v>
      </c>
      <c r="P105" s="42"/>
      <c r="Q105" s="42"/>
      <c r="R105" s="42"/>
      <c r="S105" s="42"/>
      <c r="T105" s="42"/>
      <c r="U105" s="42"/>
      <c r="V105" s="42"/>
      <c r="W105" s="42"/>
      <c r="X105" s="43"/>
      <c r="Y105" s="131">
        <f>AA48/Y103</f>
        <v>21513.283043478263</v>
      </c>
      <c r="Z105" s="132"/>
      <c r="AA105" s="132"/>
      <c r="AB105" s="132"/>
      <c r="AC105" s="133"/>
      <c r="AD105" s="131">
        <f>AF48/Y103</f>
        <v>580.69637681159429</v>
      </c>
      <c r="AE105" s="132"/>
      <c r="AF105" s="132"/>
      <c r="AG105" s="132"/>
      <c r="AH105" s="133"/>
      <c r="AI105" s="140">
        <f t="shared" si="20"/>
        <v>22093.979420289856</v>
      </c>
      <c r="AJ105" s="140"/>
      <c r="AK105" s="140"/>
      <c r="AL105" s="140"/>
      <c r="AM105" s="140"/>
      <c r="AN105" s="131">
        <f>AP48/AN103</f>
        <v>21513.283043478263</v>
      </c>
      <c r="AO105" s="132"/>
      <c r="AP105" s="132"/>
      <c r="AQ105" s="132"/>
      <c r="AR105" s="133"/>
      <c r="AS105" s="131">
        <f>AU48/AN103</f>
        <v>580.69637681159429</v>
      </c>
      <c r="AT105" s="132"/>
      <c r="AU105" s="132"/>
      <c r="AV105" s="132"/>
      <c r="AW105" s="133"/>
      <c r="AX105" s="47">
        <f t="shared" si="21"/>
        <v>22093.979420289856</v>
      </c>
      <c r="AY105" s="47"/>
      <c r="AZ105" s="47"/>
      <c r="BA105" s="47"/>
      <c r="BB105" s="47"/>
      <c r="BC105" s="47">
        <f t="shared" si="22"/>
        <v>0</v>
      </c>
      <c r="BD105" s="47"/>
      <c r="BE105" s="47"/>
      <c r="BF105" s="47"/>
      <c r="BG105" s="47"/>
      <c r="BH105" s="47">
        <f t="shared" si="23"/>
        <v>0</v>
      </c>
      <c r="BI105" s="47"/>
      <c r="BJ105" s="47"/>
      <c r="BK105" s="47"/>
      <c r="BL105" s="47"/>
      <c r="BM105" s="47">
        <f t="shared" si="24"/>
        <v>0</v>
      </c>
      <c r="BN105" s="47"/>
      <c r="BO105" s="47"/>
      <c r="BP105" s="47"/>
      <c r="BQ105" s="47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78" ht="15" customHeight="1" x14ac:dyDescent="0.2">
      <c r="A106" s="39"/>
      <c r="B106" s="40"/>
      <c r="C106" s="41" t="s">
        <v>157</v>
      </c>
      <c r="D106" s="42"/>
      <c r="E106" s="42"/>
      <c r="F106" s="42"/>
      <c r="G106" s="42"/>
      <c r="H106" s="42"/>
      <c r="I106" s="43"/>
      <c r="J106" s="51" t="s">
        <v>160</v>
      </c>
      <c r="K106" s="52"/>
      <c r="L106" s="52"/>
      <c r="M106" s="52"/>
      <c r="N106" s="53"/>
      <c r="O106" s="41" t="s">
        <v>111</v>
      </c>
      <c r="P106" s="42"/>
      <c r="Q106" s="42"/>
      <c r="R106" s="42"/>
      <c r="S106" s="42"/>
      <c r="T106" s="42"/>
      <c r="U106" s="42"/>
      <c r="V106" s="42"/>
      <c r="W106" s="42"/>
      <c r="X106" s="43"/>
      <c r="Y106" s="44">
        <v>15870</v>
      </c>
      <c r="Z106" s="45"/>
      <c r="AA106" s="45"/>
      <c r="AB106" s="45"/>
      <c r="AC106" s="46"/>
      <c r="AD106" s="44">
        <v>0</v>
      </c>
      <c r="AE106" s="45"/>
      <c r="AF106" s="45"/>
      <c r="AG106" s="45"/>
      <c r="AH106" s="46"/>
      <c r="AI106" s="54">
        <f t="shared" si="20"/>
        <v>15870</v>
      </c>
      <c r="AJ106" s="54"/>
      <c r="AK106" s="54"/>
      <c r="AL106" s="54"/>
      <c r="AM106" s="54"/>
      <c r="AN106" s="44">
        <v>15870</v>
      </c>
      <c r="AO106" s="45"/>
      <c r="AP106" s="45"/>
      <c r="AQ106" s="45"/>
      <c r="AR106" s="46"/>
      <c r="AS106" s="44">
        <v>0</v>
      </c>
      <c r="AT106" s="45"/>
      <c r="AU106" s="45"/>
      <c r="AV106" s="45"/>
      <c r="AW106" s="46"/>
      <c r="AX106" s="47">
        <f t="shared" si="21"/>
        <v>15870</v>
      </c>
      <c r="AY106" s="47"/>
      <c r="AZ106" s="47"/>
      <c r="BA106" s="47"/>
      <c r="BB106" s="47"/>
      <c r="BC106" s="47">
        <f t="shared" si="22"/>
        <v>0</v>
      </c>
      <c r="BD106" s="47"/>
      <c r="BE106" s="47"/>
      <c r="BF106" s="47"/>
      <c r="BG106" s="47"/>
      <c r="BH106" s="47">
        <f t="shared" si="23"/>
        <v>0</v>
      </c>
      <c r="BI106" s="47"/>
      <c r="BJ106" s="47"/>
      <c r="BK106" s="47"/>
      <c r="BL106" s="47"/>
      <c r="BM106" s="47">
        <f t="shared" si="24"/>
        <v>0</v>
      </c>
      <c r="BN106" s="47"/>
      <c r="BO106" s="47"/>
      <c r="BP106" s="47"/>
      <c r="BQ106" s="47"/>
      <c r="BR106" s="10"/>
      <c r="BS106" s="10"/>
      <c r="BT106" s="10"/>
      <c r="BU106" s="10"/>
      <c r="BV106" s="10"/>
      <c r="BW106" s="10"/>
      <c r="BX106" s="10"/>
      <c r="BY106" s="10"/>
      <c r="BZ106" s="8"/>
    </row>
    <row r="107" spans="1:78" ht="15.75" customHeight="1" x14ac:dyDescent="0.2">
      <c r="A107" s="39"/>
      <c r="B107" s="40"/>
      <c r="C107" s="48" t="s">
        <v>100</v>
      </c>
      <c r="D107" s="49"/>
      <c r="E107" s="49"/>
      <c r="F107" s="49"/>
      <c r="G107" s="49"/>
      <c r="H107" s="49"/>
      <c r="I107" s="50"/>
      <c r="J107" s="51"/>
      <c r="K107" s="52"/>
      <c r="L107" s="52"/>
      <c r="M107" s="52"/>
      <c r="N107" s="53"/>
      <c r="O107" s="41"/>
      <c r="P107" s="42"/>
      <c r="Q107" s="42"/>
      <c r="R107" s="42"/>
      <c r="S107" s="42"/>
      <c r="T107" s="42"/>
      <c r="U107" s="42"/>
      <c r="V107" s="42"/>
      <c r="W107" s="42"/>
      <c r="X107" s="43"/>
      <c r="Y107" s="44"/>
      <c r="Z107" s="45"/>
      <c r="AA107" s="45"/>
      <c r="AB107" s="45"/>
      <c r="AC107" s="46"/>
      <c r="AD107" s="44">
        <v>0</v>
      </c>
      <c r="AE107" s="45"/>
      <c r="AF107" s="45"/>
      <c r="AG107" s="45"/>
      <c r="AH107" s="46"/>
      <c r="AI107" s="54">
        <f t="shared" si="20"/>
        <v>0</v>
      </c>
      <c r="AJ107" s="54"/>
      <c r="AK107" s="54"/>
      <c r="AL107" s="54"/>
      <c r="AM107" s="54"/>
      <c r="AN107" s="44"/>
      <c r="AO107" s="45"/>
      <c r="AP107" s="45"/>
      <c r="AQ107" s="45"/>
      <c r="AR107" s="46"/>
      <c r="AS107" s="44">
        <v>0</v>
      </c>
      <c r="AT107" s="45"/>
      <c r="AU107" s="45"/>
      <c r="AV107" s="45"/>
      <c r="AW107" s="46"/>
      <c r="AX107" s="47">
        <f t="shared" si="21"/>
        <v>0</v>
      </c>
      <c r="AY107" s="47"/>
      <c r="AZ107" s="47"/>
      <c r="BA107" s="47"/>
      <c r="BB107" s="47"/>
      <c r="BC107" s="47">
        <f t="shared" si="22"/>
        <v>0</v>
      </c>
      <c r="BD107" s="47"/>
      <c r="BE107" s="47"/>
      <c r="BF107" s="47"/>
      <c r="BG107" s="47"/>
      <c r="BH107" s="47">
        <f t="shared" si="23"/>
        <v>0</v>
      </c>
      <c r="BI107" s="47"/>
      <c r="BJ107" s="47"/>
      <c r="BK107" s="47"/>
      <c r="BL107" s="47"/>
      <c r="BM107" s="47">
        <f t="shared" si="24"/>
        <v>0</v>
      </c>
      <c r="BN107" s="47"/>
      <c r="BO107" s="47"/>
      <c r="BP107" s="47"/>
      <c r="BQ107" s="47"/>
      <c r="BR107" s="10"/>
      <c r="BS107" s="10"/>
      <c r="BT107" s="10"/>
      <c r="BU107" s="10"/>
      <c r="BV107" s="10"/>
      <c r="BW107" s="10"/>
      <c r="BX107" s="10"/>
      <c r="BY107" s="10"/>
      <c r="BZ107" s="8"/>
    </row>
    <row r="108" spans="1:78" ht="27" customHeight="1" x14ac:dyDescent="0.2">
      <c r="A108" s="39"/>
      <c r="B108" s="40"/>
      <c r="C108" s="41" t="s">
        <v>101</v>
      </c>
      <c r="D108" s="42"/>
      <c r="E108" s="42"/>
      <c r="F108" s="42"/>
      <c r="G108" s="42"/>
      <c r="H108" s="42"/>
      <c r="I108" s="43"/>
      <c r="J108" s="51" t="s">
        <v>161</v>
      </c>
      <c r="K108" s="52"/>
      <c r="L108" s="52"/>
      <c r="M108" s="52"/>
      <c r="N108" s="53"/>
      <c r="O108" s="41" t="s">
        <v>111</v>
      </c>
      <c r="P108" s="42"/>
      <c r="Q108" s="42"/>
      <c r="R108" s="42"/>
      <c r="S108" s="42"/>
      <c r="T108" s="42"/>
      <c r="U108" s="42"/>
      <c r="V108" s="42"/>
      <c r="W108" s="42"/>
      <c r="X108" s="43"/>
      <c r="Y108" s="44">
        <v>230</v>
      </c>
      <c r="Z108" s="45"/>
      <c r="AA108" s="45"/>
      <c r="AB108" s="45"/>
      <c r="AC108" s="46"/>
      <c r="AD108" s="44">
        <v>0</v>
      </c>
      <c r="AE108" s="45"/>
      <c r="AF108" s="45"/>
      <c r="AG108" s="45"/>
      <c r="AH108" s="46"/>
      <c r="AI108" s="54">
        <f t="shared" si="20"/>
        <v>230</v>
      </c>
      <c r="AJ108" s="54"/>
      <c r="AK108" s="54"/>
      <c r="AL108" s="54"/>
      <c r="AM108" s="54"/>
      <c r="AN108" s="44">
        <v>230</v>
      </c>
      <c r="AO108" s="45"/>
      <c r="AP108" s="45"/>
      <c r="AQ108" s="45"/>
      <c r="AR108" s="46"/>
      <c r="AS108" s="44">
        <v>0</v>
      </c>
      <c r="AT108" s="45"/>
      <c r="AU108" s="45"/>
      <c r="AV108" s="45"/>
      <c r="AW108" s="46"/>
      <c r="AX108" s="47">
        <f t="shared" si="21"/>
        <v>230</v>
      </c>
      <c r="AY108" s="47"/>
      <c r="AZ108" s="47"/>
      <c r="BA108" s="47"/>
      <c r="BB108" s="47"/>
      <c r="BC108" s="47">
        <f t="shared" si="22"/>
        <v>0</v>
      </c>
      <c r="BD108" s="47"/>
      <c r="BE108" s="47"/>
      <c r="BF108" s="47"/>
      <c r="BG108" s="47"/>
      <c r="BH108" s="47">
        <f t="shared" si="23"/>
        <v>0</v>
      </c>
      <c r="BI108" s="47"/>
      <c r="BJ108" s="47"/>
      <c r="BK108" s="47"/>
      <c r="BL108" s="47"/>
      <c r="BM108" s="47">
        <f t="shared" si="24"/>
        <v>0</v>
      </c>
      <c r="BN108" s="47"/>
      <c r="BO108" s="47"/>
      <c r="BP108" s="47"/>
      <c r="BQ108" s="47"/>
      <c r="BR108" s="10"/>
      <c r="BS108" s="10"/>
      <c r="BT108" s="10"/>
      <c r="BU108" s="10"/>
      <c r="BV108" s="10"/>
      <c r="BW108" s="10"/>
      <c r="BX108" s="10"/>
      <c r="BY108" s="10"/>
      <c r="BZ108" s="8"/>
    </row>
    <row r="109" spans="1:78" ht="42.75" customHeight="1" x14ac:dyDescent="0.2">
      <c r="A109" s="39"/>
      <c r="B109" s="40"/>
      <c r="C109" s="41" t="s">
        <v>169</v>
      </c>
      <c r="D109" s="42"/>
      <c r="E109" s="42"/>
      <c r="F109" s="42"/>
      <c r="G109" s="42"/>
      <c r="H109" s="42"/>
      <c r="I109" s="43"/>
      <c r="J109" s="51" t="s">
        <v>162</v>
      </c>
      <c r="K109" s="52"/>
      <c r="L109" s="52"/>
      <c r="M109" s="52"/>
      <c r="N109" s="53"/>
      <c r="O109" s="41" t="s">
        <v>111</v>
      </c>
      <c r="P109" s="42"/>
      <c r="Q109" s="42"/>
      <c r="R109" s="42"/>
      <c r="S109" s="42"/>
      <c r="T109" s="42"/>
      <c r="U109" s="42"/>
      <c r="V109" s="42"/>
      <c r="W109" s="42"/>
      <c r="X109" s="43"/>
      <c r="Y109" s="44">
        <v>98</v>
      </c>
      <c r="Z109" s="45"/>
      <c r="AA109" s="45"/>
      <c r="AB109" s="45"/>
      <c r="AC109" s="46"/>
      <c r="AD109" s="44">
        <v>0</v>
      </c>
      <c r="AE109" s="45"/>
      <c r="AF109" s="45"/>
      <c r="AG109" s="45"/>
      <c r="AH109" s="46"/>
      <c r="AI109" s="54">
        <f t="shared" si="20"/>
        <v>98</v>
      </c>
      <c r="AJ109" s="54"/>
      <c r="AK109" s="54"/>
      <c r="AL109" s="54"/>
      <c r="AM109" s="54"/>
      <c r="AN109" s="44">
        <v>98</v>
      </c>
      <c r="AO109" s="45"/>
      <c r="AP109" s="45"/>
      <c r="AQ109" s="45"/>
      <c r="AR109" s="46"/>
      <c r="AS109" s="44">
        <v>0</v>
      </c>
      <c r="AT109" s="45"/>
      <c r="AU109" s="45"/>
      <c r="AV109" s="45"/>
      <c r="AW109" s="46"/>
      <c r="AX109" s="47">
        <f t="shared" si="21"/>
        <v>98</v>
      </c>
      <c r="AY109" s="47"/>
      <c r="AZ109" s="47"/>
      <c r="BA109" s="47"/>
      <c r="BB109" s="47"/>
      <c r="BC109" s="47">
        <f t="shared" si="22"/>
        <v>0</v>
      </c>
      <c r="BD109" s="47"/>
      <c r="BE109" s="47"/>
      <c r="BF109" s="47"/>
      <c r="BG109" s="47"/>
      <c r="BH109" s="47">
        <f t="shared" si="23"/>
        <v>0</v>
      </c>
      <c r="BI109" s="47"/>
      <c r="BJ109" s="47"/>
      <c r="BK109" s="47"/>
      <c r="BL109" s="47"/>
      <c r="BM109" s="47">
        <f t="shared" si="24"/>
        <v>0</v>
      </c>
      <c r="BN109" s="47"/>
      <c r="BO109" s="47"/>
      <c r="BP109" s="47"/>
      <c r="BQ109" s="47"/>
      <c r="BR109" s="10"/>
      <c r="BS109" s="10"/>
      <c r="BT109" s="10"/>
      <c r="BU109" s="10"/>
      <c r="BV109" s="10"/>
      <c r="BW109" s="10"/>
      <c r="BX109" s="10"/>
      <c r="BY109" s="10"/>
      <c r="BZ109" s="8"/>
    </row>
    <row r="110" spans="1:78" ht="28.5" customHeight="1" x14ac:dyDescent="0.2">
      <c r="A110" s="56">
        <v>3</v>
      </c>
      <c r="B110" s="57"/>
      <c r="C110" s="48" t="s">
        <v>63</v>
      </c>
      <c r="D110" s="49"/>
      <c r="E110" s="49"/>
      <c r="F110" s="49"/>
      <c r="G110" s="49"/>
      <c r="H110" s="49"/>
      <c r="I110" s="50"/>
      <c r="J110" s="51"/>
      <c r="K110" s="52"/>
      <c r="L110" s="52"/>
      <c r="M110" s="52"/>
      <c r="N110" s="53"/>
      <c r="O110" s="41"/>
      <c r="P110" s="42"/>
      <c r="Q110" s="42"/>
      <c r="R110" s="42"/>
      <c r="S110" s="42"/>
      <c r="T110" s="42"/>
      <c r="U110" s="42"/>
      <c r="V110" s="42"/>
      <c r="W110" s="42"/>
      <c r="X110" s="43"/>
      <c r="Y110" s="44"/>
      <c r="Z110" s="45"/>
      <c r="AA110" s="45"/>
      <c r="AB110" s="45"/>
      <c r="AC110" s="46"/>
      <c r="AD110" s="44"/>
      <c r="AE110" s="45"/>
      <c r="AF110" s="45"/>
      <c r="AG110" s="45"/>
      <c r="AH110" s="46"/>
      <c r="AI110" s="54">
        <f t="shared" ref="AI110:AI112" si="25">Y110+AD110</f>
        <v>0</v>
      </c>
      <c r="AJ110" s="54"/>
      <c r="AK110" s="54"/>
      <c r="AL110" s="54"/>
      <c r="AM110" s="54"/>
      <c r="AN110" s="44"/>
      <c r="AO110" s="45"/>
      <c r="AP110" s="45"/>
      <c r="AQ110" s="45"/>
      <c r="AR110" s="46"/>
      <c r="AS110" s="44"/>
      <c r="AT110" s="45"/>
      <c r="AU110" s="45"/>
      <c r="AV110" s="45"/>
      <c r="AW110" s="46"/>
      <c r="AX110" s="47">
        <f t="shared" ref="AX110:AX119" si="26">AN110+AS110</f>
        <v>0</v>
      </c>
      <c r="AY110" s="47"/>
      <c r="AZ110" s="47"/>
      <c r="BA110" s="47"/>
      <c r="BB110" s="47"/>
      <c r="BC110" s="47">
        <f t="shared" ref="BC110:BC143" si="27">AN110-Y110</f>
        <v>0</v>
      </c>
      <c r="BD110" s="47"/>
      <c r="BE110" s="47"/>
      <c r="BF110" s="47"/>
      <c r="BG110" s="47"/>
      <c r="BH110" s="47">
        <f t="shared" ref="BH110:BH143" si="28">AS110-AD110</f>
        <v>0</v>
      </c>
      <c r="BI110" s="47"/>
      <c r="BJ110" s="47"/>
      <c r="BK110" s="47"/>
      <c r="BL110" s="47"/>
      <c r="BM110" s="47">
        <f t="shared" ref="BM110:BM143" si="29">BC110+BH110</f>
        <v>0</v>
      </c>
      <c r="BN110" s="47"/>
      <c r="BO110" s="47"/>
      <c r="BP110" s="47"/>
      <c r="BQ110" s="47"/>
      <c r="BR110" s="10"/>
      <c r="BS110" s="10"/>
      <c r="BT110" s="10"/>
      <c r="BU110" s="10"/>
      <c r="BV110" s="10"/>
      <c r="BW110" s="10"/>
      <c r="BX110" s="10"/>
      <c r="BY110" s="10"/>
      <c r="BZ110" s="8"/>
    </row>
    <row r="111" spans="1:78" ht="16.5" customHeight="1" x14ac:dyDescent="0.2">
      <c r="A111" s="39"/>
      <c r="B111" s="40"/>
      <c r="C111" s="48" t="s">
        <v>68</v>
      </c>
      <c r="D111" s="49"/>
      <c r="E111" s="49"/>
      <c r="F111" s="49"/>
      <c r="G111" s="49"/>
      <c r="H111" s="49"/>
      <c r="I111" s="50"/>
      <c r="J111" s="51"/>
      <c r="K111" s="52"/>
      <c r="L111" s="52"/>
      <c r="M111" s="52"/>
      <c r="N111" s="53"/>
      <c r="O111" s="41"/>
      <c r="P111" s="42"/>
      <c r="Q111" s="42"/>
      <c r="R111" s="42"/>
      <c r="S111" s="42"/>
      <c r="T111" s="42"/>
      <c r="U111" s="42"/>
      <c r="V111" s="42"/>
      <c r="W111" s="42"/>
      <c r="X111" s="43"/>
      <c r="Y111" s="44"/>
      <c r="Z111" s="45"/>
      <c r="AA111" s="45"/>
      <c r="AB111" s="45"/>
      <c r="AC111" s="46"/>
      <c r="AD111" s="44"/>
      <c r="AE111" s="45"/>
      <c r="AF111" s="45"/>
      <c r="AG111" s="45"/>
      <c r="AH111" s="46"/>
      <c r="AI111" s="54">
        <f t="shared" si="25"/>
        <v>0</v>
      </c>
      <c r="AJ111" s="54"/>
      <c r="AK111" s="54"/>
      <c r="AL111" s="54"/>
      <c r="AM111" s="54"/>
      <c r="AN111" s="44"/>
      <c r="AO111" s="45"/>
      <c r="AP111" s="45"/>
      <c r="AQ111" s="45"/>
      <c r="AR111" s="46"/>
      <c r="AS111" s="44"/>
      <c r="AT111" s="45"/>
      <c r="AU111" s="45"/>
      <c r="AV111" s="45"/>
      <c r="AW111" s="46"/>
      <c r="AX111" s="47">
        <f t="shared" si="26"/>
        <v>0</v>
      </c>
      <c r="AY111" s="47"/>
      <c r="AZ111" s="47"/>
      <c r="BA111" s="47"/>
      <c r="BB111" s="47"/>
      <c r="BC111" s="47">
        <f t="shared" si="27"/>
        <v>0</v>
      </c>
      <c r="BD111" s="47"/>
      <c r="BE111" s="47"/>
      <c r="BF111" s="47"/>
      <c r="BG111" s="47"/>
      <c r="BH111" s="47">
        <f t="shared" si="28"/>
        <v>0</v>
      </c>
      <c r="BI111" s="47"/>
      <c r="BJ111" s="47"/>
      <c r="BK111" s="47"/>
      <c r="BL111" s="47"/>
      <c r="BM111" s="47">
        <f t="shared" si="29"/>
        <v>0</v>
      </c>
      <c r="BN111" s="47"/>
      <c r="BO111" s="47"/>
      <c r="BP111" s="47"/>
      <c r="BQ111" s="47"/>
      <c r="BR111" s="10"/>
      <c r="BS111" s="10"/>
      <c r="BT111" s="10"/>
      <c r="BU111" s="10"/>
      <c r="BV111" s="10"/>
      <c r="BW111" s="10"/>
      <c r="BX111" s="10"/>
      <c r="BY111" s="10"/>
      <c r="BZ111" s="8"/>
    </row>
    <row r="112" spans="1:78" ht="42.75" customHeight="1" x14ac:dyDescent="0.2">
      <c r="A112" s="39"/>
      <c r="B112" s="40"/>
      <c r="C112" s="41" t="s">
        <v>175</v>
      </c>
      <c r="D112" s="42"/>
      <c r="E112" s="42"/>
      <c r="F112" s="42"/>
      <c r="G112" s="42"/>
      <c r="H112" s="42"/>
      <c r="I112" s="43"/>
      <c r="J112" s="41" t="s">
        <v>110</v>
      </c>
      <c r="K112" s="42"/>
      <c r="L112" s="42"/>
      <c r="M112" s="42"/>
      <c r="N112" s="43"/>
      <c r="O112" s="41" t="s">
        <v>188</v>
      </c>
      <c r="P112" s="42"/>
      <c r="Q112" s="42"/>
      <c r="R112" s="42"/>
      <c r="S112" s="42"/>
      <c r="T112" s="42"/>
      <c r="U112" s="42"/>
      <c r="V112" s="42"/>
      <c r="W112" s="42"/>
      <c r="X112" s="43"/>
      <c r="Y112" s="44"/>
      <c r="Z112" s="45"/>
      <c r="AA112" s="45"/>
      <c r="AB112" s="45"/>
      <c r="AC112" s="46"/>
      <c r="AD112" s="55">
        <v>576266.44999999995</v>
      </c>
      <c r="AE112" s="55"/>
      <c r="AF112" s="55"/>
      <c r="AG112" s="55"/>
      <c r="AH112" s="55"/>
      <c r="AI112" s="54">
        <f t="shared" si="25"/>
        <v>576266.44999999995</v>
      </c>
      <c r="AJ112" s="54"/>
      <c r="AK112" s="54"/>
      <c r="AL112" s="54"/>
      <c r="AM112" s="54"/>
      <c r="AN112" s="44"/>
      <c r="AO112" s="45"/>
      <c r="AP112" s="45"/>
      <c r="AQ112" s="45"/>
      <c r="AR112" s="46"/>
      <c r="AS112" s="55">
        <v>571970</v>
      </c>
      <c r="AT112" s="55"/>
      <c r="AU112" s="55"/>
      <c r="AV112" s="55"/>
      <c r="AW112" s="55"/>
      <c r="AX112" s="47">
        <f t="shared" si="26"/>
        <v>571970</v>
      </c>
      <c r="AY112" s="47"/>
      <c r="AZ112" s="47"/>
      <c r="BA112" s="47"/>
      <c r="BB112" s="47"/>
      <c r="BC112" s="47">
        <f t="shared" si="27"/>
        <v>0</v>
      </c>
      <c r="BD112" s="47"/>
      <c r="BE112" s="47"/>
      <c r="BF112" s="47"/>
      <c r="BG112" s="47"/>
      <c r="BH112" s="47">
        <f t="shared" si="28"/>
        <v>-4296.4499999999534</v>
      </c>
      <c r="BI112" s="47"/>
      <c r="BJ112" s="47"/>
      <c r="BK112" s="47"/>
      <c r="BL112" s="47"/>
      <c r="BM112" s="47">
        <f t="shared" si="29"/>
        <v>-4296.4499999999534</v>
      </c>
      <c r="BN112" s="47"/>
      <c r="BO112" s="47"/>
      <c r="BP112" s="47"/>
      <c r="BQ112" s="47"/>
      <c r="BR112" s="10"/>
      <c r="BS112" s="10"/>
      <c r="BT112" s="10"/>
      <c r="BU112" s="10"/>
      <c r="BV112" s="10"/>
      <c r="BW112" s="10"/>
      <c r="BX112" s="10"/>
      <c r="BY112" s="10"/>
      <c r="BZ112" s="8"/>
    </row>
    <row r="113" spans="1:78" ht="15" customHeight="1" x14ac:dyDescent="0.2">
      <c r="A113" s="39"/>
      <c r="B113" s="40"/>
      <c r="C113" s="48" t="s">
        <v>81</v>
      </c>
      <c r="D113" s="49"/>
      <c r="E113" s="49"/>
      <c r="F113" s="49"/>
      <c r="G113" s="49"/>
      <c r="H113" s="49"/>
      <c r="I113" s="50"/>
      <c r="J113" s="51"/>
      <c r="K113" s="52"/>
      <c r="L113" s="52"/>
      <c r="M113" s="52"/>
      <c r="N113" s="53"/>
      <c r="O113" s="41"/>
      <c r="P113" s="42"/>
      <c r="Q113" s="42"/>
      <c r="R113" s="42"/>
      <c r="S113" s="42"/>
      <c r="T113" s="42"/>
      <c r="U113" s="42"/>
      <c r="V113" s="42"/>
      <c r="W113" s="42"/>
      <c r="X113" s="43"/>
      <c r="Y113" s="44"/>
      <c r="Z113" s="45"/>
      <c r="AA113" s="45"/>
      <c r="AB113" s="45"/>
      <c r="AC113" s="46"/>
      <c r="AD113" s="44"/>
      <c r="AE113" s="45"/>
      <c r="AF113" s="45"/>
      <c r="AG113" s="45"/>
      <c r="AH113" s="46"/>
      <c r="AI113" s="54">
        <f t="shared" ref="AI113:AI122" si="30">Y113+AD113</f>
        <v>0</v>
      </c>
      <c r="AJ113" s="54"/>
      <c r="AK113" s="54"/>
      <c r="AL113" s="54"/>
      <c r="AM113" s="54"/>
      <c r="AN113" s="44"/>
      <c r="AO113" s="45"/>
      <c r="AP113" s="45"/>
      <c r="AQ113" s="45"/>
      <c r="AR113" s="46"/>
      <c r="AS113" s="44"/>
      <c r="AT113" s="45"/>
      <c r="AU113" s="45"/>
      <c r="AV113" s="45"/>
      <c r="AW113" s="46"/>
      <c r="AX113" s="47">
        <f t="shared" si="26"/>
        <v>0</v>
      </c>
      <c r="AY113" s="47"/>
      <c r="AZ113" s="47"/>
      <c r="BA113" s="47"/>
      <c r="BB113" s="47"/>
      <c r="BC113" s="47">
        <f t="shared" si="27"/>
        <v>0</v>
      </c>
      <c r="BD113" s="47"/>
      <c r="BE113" s="47"/>
      <c r="BF113" s="47"/>
      <c r="BG113" s="47"/>
      <c r="BH113" s="47">
        <f t="shared" si="28"/>
        <v>0</v>
      </c>
      <c r="BI113" s="47"/>
      <c r="BJ113" s="47"/>
      <c r="BK113" s="47"/>
      <c r="BL113" s="47"/>
      <c r="BM113" s="47">
        <f t="shared" si="29"/>
        <v>0</v>
      </c>
      <c r="BN113" s="47"/>
      <c r="BO113" s="47"/>
      <c r="BP113" s="47"/>
      <c r="BQ113" s="47"/>
      <c r="BR113" s="10"/>
      <c r="BS113" s="10"/>
      <c r="BT113" s="10"/>
      <c r="BU113" s="10"/>
      <c r="BV113" s="10"/>
      <c r="BW113" s="10"/>
      <c r="BX113" s="10"/>
      <c r="BY113" s="10"/>
      <c r="BZ113" s="8"/>
    </row>
    <row r="114" spans="1:78" ht="51.75" customHeight="1" x14ac:dyDescent="0.2">
      <c r="A114" s="39"/>
      <c r="B114" s="40"/>
      <c r="C114" s="41" t="s">
        <v>84</v>
      </c>
      <c r="D114" s="42"/>
      <c r="E114" s="42"/>
      <c r="F114" s="42"/>
      <c r="G114" s="42"/>
      <c r="H114" s="42"/>
      <c r="I114" s="43"/>
      <c r="J114" s="51" t="s">
        <v>71</v>
      </c>
      <c r="K114" s="52"/>
      <c r="L114" s="52"/>
      <c r="M114" s="52"/>
      <c r="N114" s="53"/>
      <c r="O114" s="41" t="s">
        <v>189</v>
      </c>
      <c r="P114" s="42"/>
      <c r="Q114" s="42"/>
      <c r="R114" s="42"/>
      <c r="S114" s="42"/>
      <c r="T114" s="42"/>
      <c r="U114" s="42"/>
      <c r="V114" s="42"/>
      <c r="W114" s="42"/>
      <c r="X114" s="43"/>
      <c r="Y114" s="44"/>
      <c r="Z114" s="45"/>
      <c r="AA114" s="45"/>
      <c r="AB114" s="45"/>
      <c r="AC114" s="46"/>
      <c r="AD114" s="44">
        <v>11</v>
      </c>
      <c r="AE114" s="45"/>
      <c r="AF114" s="45"/>
      <c r="AG114" s="45"/>
      <c r="AH114" s="46"/>
      <c r="AI114" s="54">
        <f t="shared" si="30"/>
        <v>11</v>
      </c>
      <c r="AJ114" s="54"/>
      <c r="AK114" s="54"/>
      <c r="AL114" s="54"/>
      <c r="AM114" s="54"/>
      <c r="AN114" s="44"/>
      <c r="AO114" s="45"/>
      <c r="AP114" s="45"/>
      <c r="AQ114" s="45"/>
      <c r="AR114" s="46"/>
      <c r="AS114" s="44">
        <v>11</v>
      </c>
      <c r="AT114" s="45"/>
      <c r="AU114" s="45"/>
      <c r="AV114" s="45"/>
      <c r="AW114" s="46"/>
      <c r="AX114" s="47">
        <f t="shared" si="26"/>
        <v>11</v>
      </c>
      <c r="AY114" s="47"/>
      <c r="AZ114" s="47"/>
      <c r="BA114" s="47"/>
      <c r="BB114" s="47"/>
      <c r="BC114" s="47">
        <f t="shared" si="27"/>
        <v>0</v>
      </c>
      <c r="BD114" s="47"/>
      <c r="BE114" s="47"/>
      <c r="BF114" s="47"/>
      <c r="BG114" s="47"/>
      <c r="BH114" s="47">
        <f t="shared" si="28"/>
        <v>0</v>
      </c>
      <c r="BI114" s="47"/>
      <c r="BJ114" s="47"/>
      <c r="BK114" s="47"/>
      <c r="BL114" s="47"/>
      <c r="BM114" s="47">
        <f t="shared" si="29"/>
        <v>0</v>
      </c>
      <c r="BN114" s="47"/>
      <c r="BO114" s="47"/>
      <c r="BP114" s="47"/>
      <c r="BQ114" s="47"/>
      <c r="BR114" s="10"/>
      <c r="BS114" s="10"/>
      <c r="BT114" s="10"/>
      <c r="BU114" s="10"/>
      <c r="BV114" s="10"/>
      <c r="BW114" s="10"/>
      <c r="BX114" s="10"/>
      <c r="BY114" s="10"/>
      <c r="BZ114" s="8"/>
    </row>
    <row r="115" spans="1:78" ht="14.25" customHeight="1" x14ac:dyDescent="0.2">
      <c r="A115" s="39"/>
      <c r="B115" s="40"/>
      <c r="C115" s="48" t="s">
        <v>97</v>
      </c>
      <c r="D115" s="49"/>
      <c r="E115" s="49"/>
      <c r="F115" s="49"/>
      <c r="G115" s="49"/>
      <c r="H115" s="49"/>
      <c r="I115" s="50"/>
      <c r="J115" s="51"/>
      <c r="K115" s="52"/>
      <c r="L115" s="52"/>
      <c r="M115" s="52"/>
      <c r="N115" s="53"/>
      <c r="O115" s="41"/>
      <c r="P115" s="42"/>
      <c r="Q115" s="42"/>
      <c r="R115" s="42"/>
      <c r="S115" s="42"/>
      <c r="T115" s="42"/>
      <c r="U115" s="42"/>
      <c r="V115" s="42"/>
      <c r="W115" s="42"/>
      <c r="X115" s="43"/>
      <c r="Y115" s="44"/>
      <c r="Z115" s="45"/>
      <c r="AA115" s="45"/>
      <c r="AB115" s="45"/>
      <c r="AC115" s="46"/>
      <c r="AD115" s="131"/>
      <c r="AE115" s="132"/>
      <c r="AF115" s="132"/>
      <c r="AG115" s="132"/>
      <c r="AH115" s="133"/>
      <c r="AI115" s="54">
        <f t="shared" si="30"/>
        <v>0</v>
      </c>
      <c r="AJ115" s="54"/>
      <c r="AK115" s="54"/>
      <c r="AL115" s="54"/>
      <c r="AM115" s="54"/>
      <c r="AN115" s="44"/>
      <c r="AO115" s="45"/>
      <c r="AP115" s="45"/>
      <c r="AQ115" s="45"/>
      <c r="AR115" s="46"/>
      <c r="AS115" s="44"/>
      <c r="AT115" s="45"/>
      <c r="AU115" s="45"/>
      <c r="AV115" s="45"/>
      <c r="AW115" s="46"/>
      <c r="AX115" s="47">
        <f t="shared" si="26"/>
        <v>0</v>
      </c>
      <c r="AY115" s="47"/>
      <c r="AZ115" s="47"/>
      <c r="BA115" s="47"/>
      <c r="BB115" s="47"/>
      <c r="BC115" s="47">
        <f t="shared" si="27"/>
        <v>0</v>
      </c>
      <c r="BD115" s="47"/>
      <c r="BE115" s="47"/>
      <c r="BF115" s="47"/>
      <c r="BG115" s="47"/>
      <c r="BH115" s="47">
        <f t="shared" si="28"/>
        <v>0</v>
      </c>
      <c r="BI115" s="47"/>
      <c r="BJ115" s="47"/>
      <c r="BK115" s="47"/>
      <c r="BL115" s="47"/>
      <c r="BM115" s="47">
        <f t="shared" si="29"/>
        <v>0</v>
      </c>
      <c r="BN115" s="47"/>
      <c r="BO115" s="47"/>
      <c r="BP115" s="47"/>
      <c r="BQ115" s="47"/>
      <c r="BR115" s="10"/>
      <c r="BS115" s="10"/>
      <c r="BT115" s="10"/>
      <c r="BU115" s="10"/>
      <c r="BV115" s="10"/>
      <c r="BW115" s="10"/>
      <c r="BX115" s="10"/>
      <c r="BY115" s="10"/>
      <c r="BZ115" s="8"/>
    </row>
    <row r="116" spans="1:78" ht="42.75" customHeight="1" x14ac:dyDescent="0.2">
      <c r="A116" s="39"/>
      <c r="B116" s="40"/>
      <c r="C116" s="41" t="s">
        <v>176</v>
      </c>
      <c r="D116" s="42"/>
      <c r="E116" s="42"/>
      <c r="F116" s="42"/>
      <c r="G116" s="42"/>
      <c r="H116" s="42"/>
      <c r="I116" s="43"/>
      <c r="J116" s="41" t="s">
        <v>110</v>
      </c>
      <c r="K116" s="42"/>
      <c r="L116" s="42"/>
      <c r="M116" s="42"/>
      <c r="N116" s="43"/>
      <c r="O116" s="41" t="s">
        <v>111</v>
      </c>
      <c r="P116" s="42"/>
      <c r="Q116" s="42"/>
      <c r="R116" s="42"/>
      <c r="S116" s="42"/>
      <c r="T116" s="42"/>
      <c r="U116" s="42"/>
      <c r="V116" s="42"/>
      <c r="W116" s="42"/>
      <c r="X116" s="43"/>
      <c r="Y116" s="44"/>
      <c r="Z116" s="45"/>
      <c r="AA116" s="45"/>
      <c r="AB116" s="45"/>
      <c r="AC116" s="46"/>
      <c r="AD116" s="131">
        <v>52387.86</v>
      </c>
      <c r="AE116" s="132"/>
      <c r="AF116" s="132"/>
      <c r="AG116" s="132"/>
      <c r="AH116" s="133"/>
      <c r="AI116" s="54">
        <f t="shared" si="30"/>
        <v>52387.86</v>
      </c>
      <c r="AJ116" s="54"/>
      <c r="AK116" s="54"/>
      <c r="AL116" s="54"/>
      <c r="AM116" s="54"/>
      <c r="AN116" s="44"/>
      <c r="AO116" s="45"/>
      <c r="AP116" s="45"/>
      <c r="AQ116" s="45"/>
      <c r="AR116" s="46"/>
      <c r="AS116" s="131">
        <f>AS112/AS114</f>
        <v>51997.272727272728</v>
      </c>
      <c r="AT116" s="132"/>
      <c r="AU116" s="132"/>
      <c r="AV116" s="132"/>
      <c r="AW116" s="133"/>
      <c r="AX116" s="47">
        <f t="shared" si="26"/>
        <v>51997.272727272728</v>
      </c>
      <c r="AY116" s="47"/>
      <c r="AZ116" s="47"/>
      <c r="BA116" s="47"/>
      <c r="BB116" s="47"/>
      <c r="BC116" s="47">
        <f t="shared" si="27"/>
        <v>0</v>
      </c>
      <c r="BD116" s="47"/>
      <c r="BE116" s="47"/>
      <c r="BF116" s="47"/>
      <c r="BG116" s="47"/>
      <c r="BH116" s="47">
        <f t="shared" si="28"/>
        <v>-390.58727272727265</v>
      </c>
      <c r="BI116" s="47"/>
      <c r="BJ116" s="47"/>
      <c r="BK116" s="47"/>
      <c r="BL116" s="47"/>
      <c r="BM116" s="47">
        <f t="shared" si="29"/>
        <v>-390.58727272727265</v>
      </c>
      <c r="BN116" s="47"/>
      <c r="BO116" s="47"/>
      <c r="BP116" s="47"/>
      <c r="BQ116" s="47"/>
      <c r="BR116" s="10"/>
      <c r="BS116" s="10"/>
      <c r="BT116" s="10"/>
      <c r="BU116" s="10"/>
      <c r="BV116" s="10"/>
      <c r="BW116" s="10"/>
      <c r="BX116" s="10"/>
      <c r="BY116" s="10"/>
      <c r="BZ116" s="8"/>
    </row>
    <row r="117" spans="1:78" ht="15.75" customHeight="1" x14ac:dyDescent="0.2">
      <c r="A117" s="39"/>
      <c r="B117" s="40"/>
      <c r="C117" s="48" t="s">
        <v>100</v>
      </c>
      <c r="D117" s="49"/>
      <c r="E117" s="49"/>
      <c r="F117" s="49"/>
      <c r="G117" s="49"/>
      <c r="H117" s="49"/>
      <c r="I117" s="50"/>
      <c r="J117" s="51"/>
      <c r="K117" s="52"/>
      <c r="L117" s="52"/>
      <c r="M117" s="52"/>
      <c r="N117" s="53"/>
      <c r="O117" s="41"/>
      <c r="P117" s="42"/>
      <c r="Q117" s="42"/>
      <c r="R117" s="42"/>
      <c r="S117" s="42"/>
      <c r="T117" s="42"/>
      <c r="U117" s="42"/>
      <c r="V117" s="42"/>
      <c r="W117" s="42"/>
      <c r="X117" s="43"/>
      <c r="Y117" s="44"/>
      <c r="Z117" s="45"/>
      <c r="AA117" s="45"/>
      <c r="AB117" s="45"/>
      <c r="AC117" s="46"/>
      <c r="AD117" s="44"/>
      <c r="AE117" s="45"/>
      <c r="AF117" s="45"/>
      <c r="AG117" s="45"/>
      <c r="AH117" s="46"/>
      <c r="AI117" s="54">
        <f t="shared" si="30"/>
        <v>0</v>
      </c>
      <c r="AJ117" s="54"/>
      <c r="AK117" s="54"/>
      <c r="AL117" s="54"/>
      <c r="AM117" s="54"/>
      <c r="AN117" s="44"/>
      <c r="AO117" s="45"/>
      <c r="AP117" s="45"/>
      <c r="AQ117" s="45"/>
      <c r="AR117" s="46"/>
      <c r="AS117" s="44"/>
      <c r="AT117" s="45"/>
      <c r="AU117" s="45"/>
      <c r="AV117" s="45"/>
      <c r="AW117" s="46"/>
      <c r="AX117" s="47">
        <f t="shared" si="26"/>
        <v>0</v>
      </c>
      <c r="AY117" s="47"/>
      <c r="AZ117" s="47"/>
      <c r="BA117" s="47"/>
      <c r="BB117" s="47"/>
      <c r="BC117" s="47">
        <f t="shared" si="27"/>
        <v>0</v>
      </c>
      <c r="BD117" s="47"/>
      <c r="BE117" s="47"/>
      <c r="BF117" s="47"/>
      <c r="BG117" s="47"/>
      <c r="BH117" s="47">
        <f t="shared" si="28"/>
        <v>0</v>
      </c>
      <c r="BI117" s="47"/>
      <c r="BJ117" s="47"/>
      <c r="BK117" s="47"/>
      <c r="BL117" s="47"/>
      <c r="BM117" s="47">
        <f t="shared" si="29"/>
        <v>0</v>
      </c>
      <c r="BN117" s="47"/>
      <c r="BO117" s="47"/>
      <c r="BP117" s="47"/>
      <c r="BQ117" s="47"/>
      <c r="BR117" s="10"/>
      <c r="BS117" s="10"/>
      <c r="BT117" s="10"/>
      <c r="BU117" s="10"/>
      <c r="BV117" s="10"/>
      <c r="BW117" s="10"/>
      <c r="BX117" s="10"/>
      <c r="BY117" s="10"/>
      <c r="BZ117" s="8"/>
    </row>
    <row r="118" spans="1:78" ht="42.75" customHeight="1" x14ac:dyDescent="0.2">
      <c r="A118" s="39"/>
      <c r="B118" s="40"/>
      <c r="C118" s="41" t="s">
        <v>177</v>
      </c>
      <c r="D118" s="42"/>
      <c r="E118" s="42"/>
      <c r="F118" s="42"/>
      <c r="G118" s="42"/>
      <c r="H118" s="42"/>
      <c r="I118" s="43"/>
      <c r="J118" s="41" t="s">
        <v>190</v>
      </c>
      <c r="K118" s="42"/>
      <c r="L118" s="42"/>
      <c r="M118" s="42"/>
      <c r="N118" s="43"/>
      <c r="O118" s="41" t="s">
        <v>191</v>
      </c>
      <c r="P118" s="42"/>
      <c r="Q118" s="42"/>
      <c r="R118" s="42"/>
      <c r="S118" s="42"/>
      <c r="T118" s="42"/>
      <c r="U118" s="42"/>
      <c r="V118" s="42"/>
      <c r="W118" s="42"/>
      <c r="X118" s="43"/>
      <c r="Y118" s="44"/>
      <c r="Z118" s="45"/>
      <c r="AA118" s="45"/>
      <c r="AB118" s="45"/>
      <c r="AC118" s="46"/>
      <c r="AD118" s="44">
        <v>100</v>
      </c>
      <c r="AE118" s="45"/>
      <c r="AF118" s="45"/>
      <c r="AG118" s="45"/>
      <c r="AH118" s="46"/>
      <c r="AI118" s="54">
        <f t="shared" si="30"/>
        <v>100</v>
      </c>
      <c r="AJ118" s="54"/>
      <c r="AK118" s="54"/>
      <c r="AL118" s="54"/>
      <c r="AM118" s="54"/>
      <c r="AN118" s="44"/>
      <c r="AO118" s="45"/>
      <c r="AP118" s="45"/>
      <c r="AQ118" s="45"/>
      <c r="AR118" s="46"/>
      <c r="AS118" s="44">
        <v>100</v>
      </c>
      <c r="AT118" s="45"/>
      <c r="AU118" s="45"/>
      <c r="AV118" s="45"/>
      <c r="AW118" s="46"/>
      <c r="AX118" s="47">
        <f t="shared" si="26"/>
        <v>100</v>
      </c>
      <c r="AY118" s="47"/>
      <c r="AZ118" s="47"/>
      <c r="BA118" s="47"/>
      <c r="BB118" s="47"/>
      <c r="BC118" s="47">
        <f t="shared" si="27"/>
        <v>0</v>
      </c>
      <c r="BD118" s="47"/>
      <c r="BE118" s="47"/>
      <c r="BF118" s="47"/>
      <c r="BG118" s="47"/>
      <c r="BH118" s="47">
        <f t="shared" si="28"/>
        <v>0</v>
      </c>
      <c r="BI118" s="47"/>
      <c r="BJ118" s="47"/>
      <c r="BK118" s="47"/>
      <c r="BL118" s="47"/>
      <c r="BM118" s="47">
        <f t="shared" si="29"/>
        <v>0</v>
      </c>
      <c r="BN118" s="47"/>
      <c r="BO118" s="47"/>
      <c r="BP118" s="47"/>
      <c r="BQ118" s="47"/>
      <c r="BR118" s="10"/>
      <c r="BS118" s="10"/>
      <c r="BT118" s="10"/>
      <c r="BU118" s="10"/>
      <c r="BV118" s="10"/>
      <c r="BW118" s="10"/>
      <c r="BX118" s="10"/>
      <c r="BY118" s="10"/>
      <c r="BZ118" s="8"/>
    </row>
    <row r="119" spans="1:78" ht="54.75" customHeight="1" x14ac:dyDescent="0.2">
      <c r="A119" s="56">
        <v>4</v>
      </c>
      <c r="B119" s="57"/>
      <c r="C119" s="48" t="s">
        <v>178</v>
      </c>
      <c r="D119" s="49"/>
      <c r="E119" s="49"/>
      <c r="F119" s="49"/>
      <c r="G119" s="49"/>
      <c r="H119" s="49"/>
      <c r="I119" s="50"/>
      <c r="J119" s="51"/>
      <c r="K119" s="52"/>
      <c r="L119" s="52"/>
      <c r="M119" s="52"/>
      <c r="N119" s="53"/>
      <c r="O119" s="41"/>
      <c r="P119" s="42"/>
      <c r="Q119" s="42"/>
      <c r="R119" s="42"/>
      <c r="S119" s="42"/>
      <c r="T119" s="42"/>
      <c r="U119" s="42"/>
      <c r="V119" s="42"/>
      <c r="W119" s="42"/>
      <c r="X119" s="43"/>
      <c r="Y119" s="44"/>
      <c r="Z119" s="45"/>
      <c r="AA119" s="45"/>
      <c r="AB119" s="45"/>
      <c r="AC119" s="46"/>
      <c r="AD119" s="44"/>
      <c r="AE119" s="45"/>
      <c r="AF119" s="45"/>
      <c r="AG119" s="45"/>
      <c r="AH119" s="46"/>
      <c r="AI119" s="54">
        <f t="shared" si="30"/>
        <v>0</v>
      </c>
      <c r="AJ119" s="54"/>
      <c r="AK119" s="54"/>
      <c r="AL119" s="54"/>
      <c r="AM119" s="54"/>
      <c r="AN119" s="44"/>
      <c r="AO119" s="45"/>
      <c r="AP119" s="45"/>
      <c r="AQ119" s="45"/>
      <c r="AR119" s="46"/>
      <c r="AS119" s="44"/>
      <c r="AT119" s="45"/>
      <c r="AU119" s="45"/>
      <c r="AV119" s="45"/>
      <c r="AW119" s="46"/>
      <c r="AX119" s="47">
        <f t="shared" si="26"/>
        <v>0</v>
      </c>
      <c r="AY119" s="47"/>
      <c r="AZ119" s="47"/>
      <c r="BA119" s="47"/>
      <c r="BB119" s="47"/>
      <c r="BC119" s="47">
        <f t="shared" si="27"/>
        <v>0</v>
      </c>
      <c r="BD119" s="47"/>
      <c r="BE119" s="47"/>
      <c r="BF119" s="47"/>
      <c r="BG119" s="47"/>
      <c r="BH119" s="47">
        <f t="shared" si="28"/>
        <v>0</v>
      </c>
      <c r="BI119" s="47"/>
      <c r="BJ119" s="47"/>
      <c r="BK119" s="47"/>
      <c r="BL119" s="47"/>
      <c r="BM119" s="47">
        <f t="shared" si="29"/>
        <v>0</v>
      </c>
      <c r="BN119" s="47"/>
      <c r="BO119" s="47"/>
      <c r="BP119" s="47"/>
      <c r="BQ119" s="47"/>
      <c r="BR119" s="10"/>
      <c r="BS119" s="10"/>
      <c r="BT119" s="10"/>
      <c r="BU119" s="10"/>
      <c r="BV119" s="10"/>
      <c r="BW119" s="10"/>
      <c r="BX119" s="10"/>
      <c r="BY119" s="10"/>
      <c r="BZ119" s="8"/>
    </row>
    <row r="120" spans="1:78" ht="16.5" customHeight="1" x14ac:dyDescent="0.2">
      <c r="A120" s="39"/>
      <c r="B120" s="40"/>
      <c r="C120" s="48" t="s">
        <v>68</v>
      </c>
      <c r="D120" s="49"/>
      <c r="E120" s="49"/>
      <c r="F120" s="49"/>
      <c r="G120" s="49"/>
      <c r="H120" s="49"/>
      <c r="I120" s="50"/>
      <c r="J120" s="51"/>
      <c r="K120" s="52"/>
      <c r="L120" s="52"/>
      <c r="M120" s="52"/>
      <c r="N120" s="53"/>
      <c r="O120" s="41"/>
      <c r="P120" s="42"/>
      <c r="Q120" s="42"/>
      <c r="R120" s="42"/>
      <c r="S120" s="42"/>
      <c r="T120" s="42"/>
      <c r="U120" s="42"/>
      <c r="V120" s="42"/>
      <c r="W120" s="42"/>
      <c r="X120" s="43"/>
      <c r="Y120" s="44"/>
      <c r="Z120" s="45"/>
      <c r="AA120" s="45"/>
      <c r="AB120" s="45"/>
      <c r="AC120" s="46"/>
      <c r="AD120" s="44"/>
      <c r="AE120" s="45"/>
      <c r="AF120" s="45"/>
      <c r="AG120" s="45"/>
      <c r="AH120" s="46"/>
      <c r="AI120" s="54">
        <f t="shared" si="30"/>
        <v>0</v>
      </c>
      <c r="AJ120" s="54"/>
      <c r="AK120" s="54"/>
      <c r="AL120" s="54"/>
      <c r="AM120" s="54"/>
      <c r="AN120" s="44"/>
      <c r="AO120" s="45"/>
      <c r="AP120" s="45"/>
      <c r="AQ120" s="45"/>
      <c r="AR120" s="46"/>
      <c r="AS120" s="44"/>
      <c r="AT120" s="45"/>
      <c r="AU120" s="45"/>
      <c r="AV120" s="45"/>
      <c r="AW120" s="46"/>
      <c r="AX120" s="47">
        <f t="shared" ref="AX120:AX143" si="31">AN120+AS120</f>
        <v>0</v>
      </c>
      <c r="AY120" s="47"/>
      <c r="AZ120" s="47"/>
      <c r="BA120" s="47"/>
      <c r="BB120" s="47"/>
      <c r="BC120" s="47">
        <f t="shared" si="27"/>
        <v>0</v>
      </c>
      <c r="BD120" s="47"/>
      <c r="BE120" s="47"/>
      <c r="BF120" s="47"/>
      <c r="BG120" s="47"/>
      <c r="BH120" s="47">
        <f t="shared" si="28"/>
        <v>0</v>
      </c>
      <c r="BI120" s="47"/>
      <c r="BJ120" s="47"/>
      <c r="BK120" s="47"/>
      <c r="BL120" s="47"/>
      <c r="BM120" s="47">
        <f t="shared" si="29"/>
        <v>0</v>
      </c>
      <c r="BN120" s="47"/>
      <c r="BO120" s="47"/>
      <c r="BP120" s="47"/>
      <c r="BQ120" s="47"/>
      <c r="BR120" s="10"/>
      <c r="BS120" s="10"/>
      <c r="BT120" s="10"/>
      <c r="BU120" s="10"/>
      <c r="BV120" s="10"/>
      <c r="BW120" s="10"/>
      <c r="BX120" s="10"/>
      <c r="BY120" s="10"/>
      <c r="BZ120" s="8"/>
    </row>
    <row r="121" spans="1:78" ht="59.25" customHeight="1" x14ac:dyDescent="0.2">
      <c r="A121" s="39"/>
      <c r="B121" s="40"/>
      <c r="C121" s="41" t="s">
        <v>179</v>
      </c>
      <c r="D121" s="42"/>
      <c r="E121" s="42"/>
      <c r="F121" s="42"/>
      <c r="G121" s="42"/>
      <c r="H121" s="42"/>
      <c r="I121" s="43"/>
      <c r="J121" s="41" t="s">
        <v>110</v>
      </c>
      <c r="K121" s="42"/>
      <c r="L121" s="42"/>
      <c r="M121" s="42"/>
      <c r="N121" s="43"/>
      <c r="O121" s="41" t="s">
        <v>192</v>
      </c>
      <c r="P121" s="42"/>
      <c r="Q121" s="42"/>
      <c r="R121" s="42"/>
      <c r="S121" s="42"/>
      <c r="T121" s="42"/>
      <c r="U121" s="42"/>
      <c r="V121" s="42"/>
      <c r="W121" s="42"/>
      <c r="X121" s="43"/>
      <c r="Y121" s="44"/>
      <c r="Z121" s="45"/>
      <c r="AA121" s="45"/>
      <c r="AB121" s="45"/>
      <c r="AC121" s="46"/>
      <c r="AD121" s="55">
        <v>97830.96</v>
      </c>
      <c r="AE121" s="55"/>
      <c r="AF121" s="55"/>
      <c r="AG121" s="55"/>
      <c r="AH121" s="55"/>
      <c r="AI121" s="54">
        <f t="shared" si="30"/>
        <v>97830.96</v>
      </c>
      <c r="AJ121" s="54"/>
      <c r="AK121" s="54"/>
      <c r="AL121" s="54"/>
      <c r="AM121" s="54"/>
      <c r="AN121" s="44"/>
      <c r="AO121" s="45"/>
      <c r="AP121" s="45"/>
      <c r="AQ121" s="45"/>
      <c r="AR121" s="46"/>
      <c r="AS121" s="44">
        <v>97830.96</v>
      </c>
      <c r="AT121" s="45"/>
      <c r="AU121" s="45"/>
      <c r="AV121" s="45"/>
      <c r="AW121" s="46"/>
      <c r="AX121" s="47">
        <f t="shared" si="31"/>
        <v>97830.96</v>
      </c>
      <c r="AY121" s="47"/>
      <c r="AZ121" s="47"/>
      <c r="BA121" s="47"/>
      <c r="BB121" s="47"/>
      <c r="BC121" s="47">
        <f t="shared" si="27"/>
        <v>0</v>
      </c>
      <c r="BD121" s="47"/>
      <c r="BE121" s="47"/>
      <c r="BF121" s="47"/>
      <c r="BG121" s="47"/>
      <c r="BH121" s="47">
        <f t="shared" si="28"/>
        <v>0</v>
      </c>
      <c r="BI121" s="47"/>
      <c r="BJ121" s="47"/>
      <c r="BK121" s="47"/>
      <c r="BL121" s="47"/>
      <c r="BM121" s="47">
        <f t="shared" si="29"/>
        <v>0</v>
      </c>
      <c r="BN121" s="47"/>
      <c r="BO121" s="47"/>
      <c r="BP121" s="47"/>
      <c r="BQ121" s="47"/>
      <c r="BR121" s="10"/>
      <c r="BS121" s="10"/>
      <c r="BT121" s="10"/>
      <c r="BU121" s="10"/>
      <c r="BV121" s="10"/>
      <c r="BW121" s="10"/>
      <c r="BX121" s="10"/>
      <c r="BY121" s="10"/>
      <c r="BZ121" s="8"/>
    </row>
    <row r="122" spans="1:78" ht="40.5" customHeight="1" x14ac:dyDescent="0.2">
      <c r="A122" s="39"/>
      <c r="B122" s="40"/>
      <c r="C122" s="41" t="s">
        <v>180</v>
      </c>
      <c r="D122" s="42"/>
      <c r="E122" s="42"/>
      <c r="F122" s="42"/>
      <c r="G122" s="42"/>
      <c r="H122" s="42"/>
      <c r="I122" s="43"/>
      <c r="J122" s="41" t="s">
        <v>193</v>
      </c>
      <c r="K122" s="42"/>
      <c r="L122" s="42"/>
      <c r="M122" s="42"/>
      <c r="N122" s="43"/>
      <c r="O122" s="41" t="s">
        <v>194</v>
      </c>
      <c r="P122" s="42"/>
      <c r="Q122" s="42"/>
      <c r="R122" s="42"/>
      <c r="S122" s="42"/>
      <c r="T122" s="42"/>
      <c r="U122" s="42"/>
      <c r="V122" s="42"/>
      <c r="W122" s="42"/>
      <c r="X122" s="43"/>
      <c r="Y122" s="44"/>
      <c r="Z122" s="45"/>
      <c r="AA122" s="45"/>
      <c r="AB122" s="45"/>
      <c r="AC122" s="46"/>
      <c r="AD122" s="44">
        <v>12521.89</v>
      </c>
      <c r="AE122" s="45"/>
      <c r="AF122" s="45"/>
      <c r="AG122" s="45"/>
      <c r="AH122" s="46"/>
      <c r="AI122" s="54">
        <f t="shared" si="30"/>
        <v>12521.89</v>
      </c>
      <c r="AJ122" s="54"/>
      <c r="AK122" s="54"/>
      <c r="AL122" s="54"/>
      <c r="AM122" s="54"/>
      <c r="AN122" s="44"/>
      <c r="AO122" s="45"/>
      <c r="AP122" s="45"/>
      <c r="AQ122" s="45"/>
      <c r="AR122" s="46"/>
      <c r="AS122" s="44">
        <v>12521.89</v>
      </c>
      <c r="AT122" s="45"/>
      <c r="AU122" s="45"/>
      <c r="AV122" s="45"/>
      <c r="AW122" s="46"/>
      <c r="AX122" s="47">
        <f t="shared" si="31"/>
        <v>12521.89</v>
      </c>
      <c r="AY122" s="47"/>
      <c r="AZ122" s="47"/>
      <c r="BA122" s="47"/>
      <c r="BB122" s="47"/>
      <c r="BC122" s="47">
        <f t="shared" si="27"/>
        <v>0</v>
      </c>
      <c r="BD122" s="47"/>
      <c r="BE122" s="47"/>
      <c r="BF122" s="47"/>
      <c r="BG122" s="47"/>
      <c r="BH122" s="47">
        <f t="shared" si="28"/>
        <v>0</v>
      </c>
      <c r="BI122" s="47"/>
      <c r="BJ122" s="47"/>
      <c r="BK122" s="47"/>
      <c r="BL122" s="47"/>
      <c r="BM122" s="47">
        <f t="shared" si="29"/>
        <v>0</v>
      </c>
      <c r="BN122" s="47"/>
      <c r="BO122" s="47"/>
      <c r="BP122" s="47"/>
      <c r="BQ122" s="47"/>
      <c r="BR122" s="10"/>
      <c r="BS122" s="10"/>
      <c r="BT122" s="10"/>
      <c r="BU122" s="10"/>
      <c r="BV122" s="10"/>
      <c r="BW122" s="10"/>
      <c r="BX122" s="10"/>
      <c r="BY122" s="10"/>
      <c r="BZ122" s="8"/>
    </row>
    <row r="123" spans="1:78" ht="41.25" customHeight="1" x14ac:dyDescent="0.2">
      <c r="A123" s="39"/>
      <c r="B123" s="40"/>
      <c r="C123" s="41" t="s">
        <v>181</v>
      </c>
      <c r="D123" s="42"/>
      <c r="E123" s="42"/>
      <c r="F123" s="42"/>
      <c r="G123" s="42"/>
      <c r="H123" s="42"/>
      <c r="I123" s="43"/>
      <c r="J123" s="41" t="s">
        <v>193</v>
      </c>
      <c r="K123" s="42"/>
      <c r="L123" s="42"/>
      <c r="M123" s="42"/>
      <c r="N123" s="43"/>
      <c r="O123" s="41" t="s">
        <v>192</v>
      </c>
      <c r="P123" s="42"/>
      <c r="Q123" s="42"/>
      <c r="R123" s="42"/>
      <c r="S123" s="42"/>
      <c r="T123" s="42"/>
      <c r="U123" s="42"/>
      <c r="V123" s="42"/>
      <c r="W123" s="42"/>
      <c r="X123" s="43"/>
      <c r="Y123" s="44"/>
      <c r="Z123" s="45"/>
      <c r="AA123" s="45"/>
      <c r="AB123" s="45"/>
      <c r="AC123" s="46"/>
      <c r="AD123" s="44">
        <v>85309.07</v>
      </c>
      <c r="AE123" s="45"/>
      <c r="AF123" s="45"/>
      <c r="AG123" s="45"/>
      <c r="AH123" s="46"/>
      <c r="AI123" s="44">
        <f t="shared" ref="AI123" si="32">Y123+AD123</f>
        <v>85309.07</v>
      </c>
      <c r="AJ123" s="45"/>
      <c r="AK123" s="45"/>
      <c r="AL123" s="45"/>
      <c r="AM123" s="46"/>
      <c r="AN123" s="44"/>
      <c r="AO123" s="45"/>
      <c r="AP123" s="45"/>
      <c r="AQ123" s="45"/>
      <c r="AR123" s="46"/>
      <c r="AS123" s="44">
        <v>85309.07</v>
      </c>
      <c r="AT123" s="45"/>
      <c r="AU123" s="45"/>
      <c r="AV123" s="45"/>
      <c r="AW123" s="46"/>
      <c r="AX123" s="47">
        <f t="shared" si="31"/>
        <v>85309.07</v>
      </c>
      <c r="AY123" s="47"/>
      <c r="AZ123" s="47"/>
      <c r="BA123" s="47"/>
      <c r="BB123" s="47"/>
      <c r="BC123" s="47">
        <f t="shared" si="27"/>
        <v>0</v>
      </c>
      <c r="BD123" s="47"/>
      <c r="BE123" s="47"/>
      <c r="BF123" s="47"/>
      <c r="BG123" s="47"/>
      <c r="BH123" s="47">
        <f t="shared" si="28"/>
        <v>0</v>
      </c>
      <c r="BI123" s="47"/>
      <c r="BJ123" s="47"/>
      <c r="BK123" s="47"/>
      <c r="BL123" s="47"/>
      <c r="BM123" s="47">
        <f t="shared" si="29"/>
        <v>0</v>
      </c>
      <c r="BN123" s="47"/>
      <c r="BO123" s="47"/>
      <c r="BP123" s="47"/>
      <c r="BQ123" s="47"/>
      <c r="BR123" s="10"/>
      <c r="BS123" s="10"/>
      <c r="BT123" s="10"/>
      <c r="BU123" s="10"/>
      <c r="BV123" s="10"/>
      <c r="BW123" s="10"/>
      <c r="BX123" s="10"/>
      <c r="BY123" s="10"/>
      <c r="BZ123" s="8"/>
    </row>
    <row r="124" spans="1:78" ht="17.25" customHeight="1" x14ac:dyDescent="0.2">
      <c r="A124" s="39"/>
      <c r="B124" s="40"/>
      <c r="C124" s="48" t="s">
        <v>81</v>
      </c>
      <c r="D124" s="49"/>
      <c r="E124" s="49"/>
      <c r="F124" s="49"/>
      <c r="G124" s="49"/>
      <c r="H124" s="49"/>
      <c r="I124" s="50"/>
      <c r="J124" s="51"/>
      <c r="K124" s="52"/>
      <c r="L124" s="52"/>
      <c r="M124" s="52"/>
      <c r="N124" s="53"/>
      <c r="O124" s="41"/>
      <c r="P124" s="42"/>
      <c r="Q124" s="42"/>
      <c r="R124" s="42"/>
      <c r="S124" s="42"/>
      <c r="T124" s="42"/>
      <c r="U124" s="42"/>
      <c r="V124" s="42"/>
      <c r="W124" s="42"/>
      <c r="X124" s="43"/>
      <c r="Y124" s="44"/>
      <c r="Z124" s="45"/>
      <c r="AA124" s="45"/>
      <c r="AB124" s="45"/>
      <c r="AC124" s="46"/>
      <c r="AD124" s="44"/>
      <c r="AE124" s="45"/>
      <c r="AF124" s="45"/>
      <c r="AG124" s="45"/>
      <c r="AH124" s="46"/>
      <c r="AI124" s="44">
        <f t="shared" ref="AI124:AI143" si="33">Y124+AD124</f>
        <v>0</v>
      </c>
      <c r="AJ124" s="45"/>
      <c r="AK124" s="45"/>
      <c r="AL124" s="45"/>
      <c r="AM124" s="46"/>
      <c r="AN124" s="44"/>
      <c r="AO124" s="45"/>
      <c r="AP124" s="45"/>
      <c r="AQ124" s="45"/>
      <c r="AR124" s="46"/>
      <c r="AS124" s="44"/>
      <c r="AT124" s="45"/>
      <c r="AU124" s="45"/>
      <c r="AV124" s="45"/>
      <c r="AW124" s="46"/>
      <c r="AX124" s="47">
        <f t="shared" si="31"/>
        <v>0</v>
      </c>
      <c r="AY124" s="47"/>
      <c r="AZ124" s="47"/>
      <c r="BA124" s="47"/>
      <c r="BB124" s="47"/>
      <c r="BC124" s="47">
        <f t="shared" si="27"/>
        <v>0</v>
      </c>
      <c r="BD124" s="47"/>
      <c r="BE124" s="47"/>
      <c r="BF124" s="47"/>
      <c r="BG124" s="47"/>
      <c r="BH124" s="47">
        <f t="shared" si="28"/>
        <v>0</v>
      </c>
      <c r="BI124" s="47"/>
      <c r="BJ124" s="47"/>
      <c r="BK124" s="47"/>
      <c r="BL124" s="47"/>
      <c r="BM124" s="47">
        <f t="shared" si="29"/>
        <v>0</v>
      </c>
      <c r="BN124" s="47"/>
      <c r="BO124" s="47"/>
      <c r="BP124" s="47"/>
      <c r="BQ124" s="47"/>
      <c r="BR124" s="10"/>
      <c r="BS124" s="10"/>
      <c r="BT124" s="10"/>
      <c r="BU124" s="10"/>
      <c r="BV124" s="10"/>
      <c r="BW124" s="10"/>
      <c r="BX124" s="10"/>
      <c r="BY124" s="10"/>
      <c r="BZ124" s="8"/>
    </row>
    <row r="125" spans="1:78" ht="42.75" customHeight="1" x14ac:dyDescent="0.2">
      <c r="A125" s="39"/>
      <c r="B125" s="40"/>
      <c r="C125" s="41" t="s">
        <v>182</v>
      </c>
      <c r="D125" s="42"/>
      <c r="E125" s="42"/>
      <c r="F125" s="42"/>
      <c r="G125" s="42"/>
      <c r="H125" s="42"/>
      <c r="I125" s="43"/>
      <c r="J125" s="41" t="s">
        <v>195</v>
      </c>
      <c r="K125" s="42"/>
      <c r="L125" s="42"/>
      <c r="M125" s="42"/>
      <c r="N125" s="43"/>
      <c r="O125" s="41" t="s">
        <v>189</v>
      </c>
      <c r="P125" s="42"/>
      <c r="Q125" s="42"/>
      <c r="R125" s="42"/>
      <c r="S125" s="42"/>
      <c r="T125" s="42"/>
      <c r="U125" s="42"/>
      <c r="V125" s="42"/>
      <c r="W125" s="42"/>
      <c r="X125" s="43"/>
      <c r="Y125" s="44"/>
      <c r="Z125" s="45"/>
      <c r="AA125" s="45"/>
      <c r="AB125" s="45"/>
      <c r="AC125" s="46"/>
      <c r="AD125" s="44">
        <v>1</v>
      </c>
      <c r="AE125" s="45"/>
      <c r="AF125" s="45"/>
      <c r="AG125" s="45"/>
      <c r="AH125" s="46"/>
      <c r="AI125" s="44">
        <f t="shared" si="33"/>
        <v>1</v>
      </c>
      <c r="AJ125" s="45"/>
      <c r="AK125" s="45"/>
      <c r="AL125" s="45"/>
      <c r="AM125" s="46"/>
      <c r="AN125" s="44"/>
      <c r="AO125" s="45"/>
      <c r="AP125" s="45"/>
      <c r="AQ125" s="45"/>
      <c r="AR125" s="46"/>
      <c r="AS125" s="44">
        <v>1</v>
      </c>
      <c r="AT125" s="45"/>
      <c r="AU125" s="45"/>
      <c r="AV125" s="45"/>
      <c r="AW125" s="46"/>
      <c r="AX125" s="47">
        <f t="shared" si="31"/>
        <v>1</v>
      </c>
      <c r="AY125" s="47"/>
      <c r="AZ125" s="47"/>
      <c r="BA125" s="47"/>
      <c r="BB125" s="47"/>
      <c r="BC125" s="47">
        <f t="shared" si="27"/>
        <v>0</v>
      </c>
      <c r="BD125" s="47"/>
      <c r="BE125" s="47"/>
      <c r="BF125" s="47"/>
      <c r="BG125" s="47"/>
      <c r="BH125" s="47">
        <f t="shared" si="28"/>
        <v>0</v>
      </c>
      <c r="BI125" s="47"/>
      <c r="BJ125" s="47"/>
      <c r="BK125" s="47"/>
      <c r="BL125" s="47"/>
      <c r="BM125" s="47">
        <f t="shared" si="29"/>
        <v>0</v>
      </c>
      <c r="BN125" s="47"/>
      <c r="BO125" s="47"/>
      <c r="BP125" s="47"/>
      <c r="BQ125" s="47"/>
      <c r="BR125" s="10"/>
      <c r="BS125" s="10"/>
      <c r="BT125" s="10"/>
      <c r="BU125" s="10"/>
      <c r="BV125" s="10"/>
      <c r="BW125" s="10"/>
      <c r="BX125" s="10"/>
      <c r="BY125" s="10"/>
      <c r="BZ125" s="8"/>
    </row>
    <row r="126" spans="1:78" ht="44.25" customHeight="1" x14ac:dyDescent="0.2">
      <c r="A126" s="39"/>
      <c r="B126" s="40"/>
      <c r="C126" s="41" t="s">
        <v>183</v>
      </c>
      <c r="D126" s="42"/>
      <c r="E126" s="42"/>
      <c r="F126" s="42"/>
      <c r="G126" s="42"/>
      <c r="H126" s="42"/>
      <c r="I126" s="43"/>
      <c r="J126" s="41" t="s">
        <v>195</v>
      </c>
      <c r="K126" s="42"/>
      <c r="L126" s="42"/>
      <c r="M126" s="42"/>
      <c r="N126" s="43"/>
      <c r="O126" s="41" t="s">
        <v>189</v>
      </c>
      <c r="P126" s="42"/>
      <c r="Q126" s="42"/>
      <c r="R126" s="42"/>
      <c r="S126" s="42"/>
      <c r="T126" s="42"/>
      <c r="U126" s="42"/>
      <c r="V126" s="42"/>
      <c r="W126" s="42"/>
      <c r="X126" s="43"/>
      <c r="Y126" s="44"/>
      <c r="Z126" s="45"/>
      <c r="AA126" s="45"/>
      <c r="AB126" s="45"/>
      <c r="AC126" s="46"/>
      <c r="AD126" s="44">
        <v>1</v>
      </c>
      <c r="AE126" s="45"/>
      <c r="AF126" s="45"/>
      <c r="AG126" s="45"/>
      <c r="AH126" s="46"/>
      <c r="AI126" s="44">
        <f t="shared" si="33"/>
        <v>1</v>
      </c>
      <c r="AJ126" s="45"/>
      <c r="AK126" s="45"/>
      <c r="AL126" s="45"/>
      <c r="AM126" s="46"/>
      <c r="AN126" s="44"/>
      <c r="AO126" s="45"/>
      <c r="AP126" s="45"/>
      <c r="AQ126" s="45"/>
      <c r="AR126" s="46"/>
      <c r="AS126" s="44">
        <v>1</v>
      </c>
      <c r="AT126" s="45"/>
      <c r="AU126" s="45"/>
      <c r="AV126" s="45"/>
      <c r="AW126" s="46"/>
      <c r="AX126" s="47">
        <f t="shared" si="31"/>
        <v>1</v>
      </c>
      <c r="AY126" s="47"/>
      <c r="AZ126" s="47"/>
      <c r="BA126" s="47"/>
      <c r="BB126" s="47"/>
      <c r="BC126" s="47">
        <f t="shared" si="27"/>
        <v>0</v>
      </c>
      <c r="BD126" s="47"/>
      <c r="BE126" s="47"/>
      <c r="BF126" s="47"/>
      <c r="BG126" s="47"/>
      <c r="BH126" s="47">
        <f t="shared" si="28"/>
        <v>0</v>
      </c>
      <c r="BI126" s="47"/>
      <c r="BJ126" s="47"/>
      <c r="BK126" s="47"/>
      <c r="BL126" s="47"/>
      <c r="BM126" s="47">
        <f t="shared" si="29"/>
        <v>0</v>
      </c>
      <c r="BN126" s="47"/>
      <c r="BO126" s="47"/>
      <c r="BP126" s="47"/>
      <c r="BQ126" s="47"/>
      <c r="BR126" s="10"/>
      <c r="BS126" s="10"/>
      <c r="BT126" s="10"/>
      <c r="BU126" s="10"/>
      <c r="BV126" s="10"/>
      <c r="BW126" s="10"/>
      <c r="BX126" s="10"/>
      <c r="BY126" s="10"/>
      <c r="BZ126" s="8"/>
    </row>
    <row r="127" spans="1:78" ht="18" customHeight="1" x14ac:dyDescent="0.2">
      <c r="A127" s="39"/>
      <c r="B127" s="40"/>
      <c r="C127" s="48" t="s">
        <v>97</v>
      </c>
      <c r="D127" s="49"/>
      <c r="E127" s="49"/>
      <c r="F127" s="49"/>
      <c r="G127" s="49"/>
      <c r="H127" s="49"/>
      <c r="I127" s="50"/>
      <c r="J127" s="51"/>
      <c r="K127" s="52"/>
      <c r="L127" s="52"/>
      <c r="M127" s="52"/>
      <c r="N127" s="53"/>
      <c r="O127" s="41"/>
      <c r="P127" s="42"/>
      <c r="Q127" s="42"/>
      <c r="R127" s="42"/>
      <c r="S127" s="42"/>
      <c r="T127" s="42"/>
      <c r="U127" s="42"/>
      <c r="V127" s="42"/>
      <c r="W127" s="42"/>
      <c r="X127" s="43"/>
      <c r="Y127" s="44"/>
      <c r="Z127" s="45"/>
      <c r="AA127" s="45"/>
      <c r="AB127" s="45"/>
      <c r="AC127" s="46"/>
      <c r="AD127" s="44"/>
      <c r="AE127" s="45"/>
      <c r="AF127" s="45"/>
      <c r="AG127" s="45"/>
      <c r="AH127" s="46"/>
      <c r="AI127" s="44">
        <f t="shared" si="33"/>
        <v>0</v>
      </c>
      <c r="AJ127" s="45"/>
      <c r="AK127" s="45"/>
      <c r="AL127" s="45"/>
      <c r="AM127" s="46"/>
      <c r="AN127" s="44"/>
      <c r="AO127" s="45"/>
      <c r="AP127" s="45"/>
      <c r="AQ127" s="45"/>
      <c r="AR127" s="46"/>
      <c r="AS127" s="44"/>
      <c r="AT127" s="45"/>
      <c r="AU127" s="45"/>
      <c r="AV127" s="45"/>
      <c r="AW127" s="46"/>
      <c r="AX127" s="47">
        <f t="shared" si="31"/>
        <v>0</v>
      </c>
      <c r="AY127" s="47"/>
      <c r="AZ127" s="47"/>
      <c r="BA127" s="47"/>
      <c r="BB127" s="47"/>
      <c r="BC127" s="47">
        <f t="shared" si="27"/>
        <v>0</v>
      </c>
      <c r="BD127" s="47"/>
      <c r="BE127" s="47"/>
      <c r="BF127" s="47"/>
      <c r="BG127" s="47"/>
      <c r="BH127" s="47">
        <f t="shared" si="28"/>
        <v>0</v>
      </c>
      <c r="BI127" s="47"/>
      <c r="BJ127" s="47"/>
      <c r="BK127" s="47"/>
      <c r="BL127" s="47"/>
      <c r="BM127" s="47">
        <f t="shared" si="29"/>
        <v>0</v>
      </c>
      <c r="BN127" s="47"/>
      <c r="BO127" s="47"/>
      <c r="BP127" s="47"/>
      <c r="BQ127" s="47"/>
      <c r="BR127" s="10"/>
      <c r="BS127" s="10"/>
      <c r="BT127" s="10"/>
      <c r="BU127" s="10"/>
      <c r="BV127" s="10"/>
      <c r="BW127" s="10"/>
      <c r="BX127" s="10"/>
      <c r="BY127" s="10"/>
      <c r="BZ127" s="8"/>
    </row>
    <row r="128" spans="1:78" ht="51" customHeight="1" x14ac:dyDescent="0.2">
      <c r="A128" s="39"/>
      <c r="B128" s="40"/>
      <c r="C128" s="41" t="s">
        <v>184</v>
      </c>
      <c r="D128" s="42"/>
      <c r="E128" s="42"/>
      <c r="F128" s="42"/>
      <c r="G128" s="42"/>
      <c r="H128" s="42"/>
      <c r="I128" s="43"/>
      <c r="J128" s="41" t="s">
        <v>193</v>
      </c>
      <c r="K128" s="42"/>
      <c r="L128" s="42"/>
      <c r="M128" s="42"/>
      <c r="N128" s="43"/>
      <c r="O128" s="41" t="s">
        <v>111</v>
      </c>
      <c r="P128" s="42"/>
      <c r="Q128" s="42"/>
      <c r="R128" s="42"/>
      <c r="S128" s="42"/>
      <c r="T128" s="42"/>
      <c r="U128" s="42"/>
      <c r="V128" s="42"/>
      <c r="W128" s="42"/>
      <c r="X128" s="43"/>
      <c r="Y128" s="44"/>
      <c r="Z128" s="45"/>
      <c r="AA128" s="45"/>
      <c r="AB128" s="45"/>
      <c r="AC128" s="46"/>
      <c r="AD128" s="44">
        <v>85309.07</v>
      </c>
      <c r="AE128" s="45"/>
      <c r="AF128" s="45"/>
      <c r="AG128" s="45"/>
      <c r="AH128" s="46"/>
      <c r="AI128" s="44">
        <f t="shared" si="33"/>
        <v>85309.07</v>
      </c>
      <c r="AJ128" s="45"/>
      <c r="AK128" s="45"/>
      <c r="AL128" s="45"/>
      <c r="AM128" s="46"/>
      <c r="AN128" s="44"/>
      <c r="AO128" s="45"/>
      <c r="AP128" s="45"/>
      <c r="AQ128" s="45"/>
      <c r="AR128" s="46"/>
      <c r="AS128" s="44">
        <v>85309.07</v>
      </c>
      <c r="AT128" s="45"/>
      <c r="AU128" s="45"/>
      <c r="AV128" s="45"/>
      <c r="AW128" s="46"/>
      <c r="AX128" s="47">
        <f t="shared" si="31"/>
        <v>85309.07</v>
      </c>
      <c r="AY128" s="47"/>
      <c r="AZ128" s="47"/>
      <c r="BA128" s="47"/>
      <c r="BB128" s="47"/>
      <c r="BC128" s="47">
        <f t="shared" si="27"/>
        <v>0</v>
      </c>
      <c r="BD128" s="47"/>
      <c r="BE128" s="47"/>
      <c r="BF128" s="47"/>
      <c r="BG128" s="47"/>
      <c r="BH128" s="47">
        <f t="shared" si="28"/>
        <v>0</v>
      </c>
      <c r="BI128" s="47"/>
      <c r="BJ128" s="47"/>
      <c r="BK128" s="47"/>
      <c r="BL128" s="47"/>
      <c r="BM128" s="47">
        <f t="shared" si="29"/>
        <v>0</v>
      </c>
      <c r="BN128" s="47"/>
      <c r="BO128" s="47"/>
      <c r="BP128" s="47"/>
      <c r="BQ128" s="47"/>
      <c r="BR128" s="10"/>
      <c r="BS128" s="10"/>
      <c r="BT128" s="10"/>
      <c r="BU128" s="10"/>
      <c r="BV128" s="10"/>
      <c r="BW128" s="10"/>
      <c r="BX128" s="10"/>
      <c r="BY128" s="10"/>
      <c r="BZ128" s="8"/>
    </row>
    <row r="129" spans="1:78" ht="68.25" customHeight="1" x14ac:dyDescent="0.2">
      <c r="A129" s="39"/>
      <c r="B129" s="40"/>
      <c r="C129" s="41" t="s">
        <v>185</v>
      </c>
      <c r="D129" s="42"/>
      <c r="E129" s="42"/>
      <c r="F129" s="42"/>
      <c r="G129" s="42"/>
      <c r="H129" s="42"/>
      <c r="I129" s="43"/>
      <c r="J129" s="41" t="s">
        <v>193</v>
      </c>
      <c r="K129" s="42"/>
      <c r="L129" s="42"/>
      <c r="M129" s="42"/>
      <c r="N129" s="43"/>
      <c r="O129" s="41" t="s">
        <v>111</v>
      </c>
      <c r="P129" s="42"/>
      <c r="Q129" s="42"/>
      <c r="R129" s="42"/>
      <c r="S129" s="42"/>
      <c r="T129" s="42"/>
      <c r="U129" s="42"/>
      <c r="V129" s="42"/>
      <c r="W129" s="42"/>
      <c r="X129" s="43"/>
      <c r="Y129" s="44"/>
      <c r="Z129" s="45"/>
      <c r="AA129" s="45"/>
      <c r="AB129" s="45"/>
      <c r="AC129" s="46"/>
      <c r="AD129" s="44">
        <v>12521.89</v>
      </c>
      <c r="AE129" s="45"/>
      <c r="AF129" s="45"/>
      <c r="AG129" s="45"/>
      <c r="AH129" s="46"/>
      <c r="AI129" s="44">
        <f t="shared" si="33"/>
        <v>12521.89</v>
      </c>
      <c r="AJ129" s="45"/>
      <c r="AK129" s="45"/>
      <c r="AL129" s="45"/>
      <c r="AM129" s="46"/>
      <c r="AN129" s="44"/>
      <c r="AO129" s="45"/>
      <c r="AP129" s="45"/>
      <c r="AQ129" s="45"/>
      <c r="AR129" s="46"/>
      <c r="AS129" s="44">
        <v>12521.89</v>
      </c>
      <c r="AT129" s="45"/>
      <c r="AU129" s="45"/>
      <c r="AV129" s="45"/>
      <c r="AW129" s="46"/>
      <c r="AX129" s="47">
        <f t="shared" si="31"/>
        <v>12521.89</v>
      </c>
      <c r="AY129" s="47"/>
      <c r="AZ129" s="47"/>
      <c r="BA129" s="47"/>
      <c r="BB129" s="47"/>
      <c r="BC129" s="47">
        <f t="shared" si="27"/>
        <v>0</v>
      </c>
      <c r="BD129" s="47"/>
      <c r="BE129" s="47"/>
      <c r="BF129" s="47"/>
      <c r="BG129" s="47"/>
      <c r="BH129" s="47">
        <f t="shared" si="28"/>
        <v>0</v>
      </c>
      <c r="BI129" s="47"/>
      <c r="BJ129" s="47"/>
      <c r="BK129" s="47"/>
      <c r="BL129" s="47"/>
      <c r="BM129" s="47">
        <f t="shared" si="29"/>
        <v>0</v>
      </c>
      <c r="BN129" s="47"/>
      <c r="BO129" s="47"/>
      <c r="BP129" s="47"/>
      <c r="BQ129" s="47"/>
      <c r="BR129" s="10"/>
      <c r="BS129" s="10"/>
      <c r="BT129" s="10"/>
      <c r="BU129" s="10"/>
      <c r="BV129" s="10"/>
      <c r="BW129" s="10"/>
      <c r="BX129" s="10"/>
      <c r="BY129" s="10"/>
      <c r="BZ129" s="8"/>
    </row>
    <row r="130" spans="1:78" ht="17.25" customHeight="1" x14ac:dyDescent="0.2">
      <c r="A130" s="39"/>
      <c r="B130" s="40"/>
      <c r="C130" s="48" t="s">
        <v>100</v>
      </c>
      <c r="D130" s="49"/>
      <c r="E130" s="49"/>
      <c r="F130" s="49"/>
      <c r="G130" s="49"/>
      <c r="H130" s="49"/>
      <c r="I130" s="50"/>
      <c r="J130" s="51"/>
      <c r="K130" s="52"/>
      <c r="L130" s="52"/>
      <c r="M130" s="52"/>
      <c r="N130" s="53"/>
      <c r="O130" s="41"/>
      <c r="P130" s="42"/>
      <c r="Q130" s="42"/>
      <c r="R130" s="42"/>
      <c r="S130" s="42"/>
      <c r="T130" s="42"/>
      <c r="U130" s="42"/>
      <c r="V130" s="42"/>
      <c r="W130" s="42"/>
      <c r="X130" s="43"/>
      <c r="Y130" s="44"/>
      <c r="Z130" s="45"/>
      <c r="AA130" s="45"/>
      <c r="AB130" s="45"/>
      <c r="AC130" s="46"/>
      <c r="AD130" s="44"/>
      <c r="AE130" s="45"/>
      <c r="AF130" s="45"/>
      <c r="AG130" s="45"/>
      <c r="AH130" s="46"/>
      <c r="AI130" s="44">
        <f t="shared" si="33"/>
        <v>0</v>
      </c>
      <c r="AJ130" s="45"/>
      <c r="AK130" s="45"/>
      <c r="AL130" s="45"/>
      <c r="AM130" s="46"/>
      <c r="AN130" s="44"/>
      <c r="AO130" s="45"/>
      <c r="AP130" s="45"/>
      <c r="AQ130" s="45"/>
      <c r="AR130" s="46"/>
      <c r="AS130" s="44"/>
      <c r="AT130" s="45"/>
      <c r="AU130" s="45"/>
      <c r="AV130" s="45"/>
      <c r="AW130" s="46"/>
      <c r="AX130" s="47">
        <f t="shared" si="31"/>
        <v>0</v>
      </c>
      <c r="AY130" s="47"/>
      <c r="AZ130" s="47"/>
      <c r="BA130" s="47"/>
      <c r="BB130" s="47"/>
      <c r="BC130" s="47">
        <f t="shared" si="27"/>
        <v>0</v>
      </c>
      <c r="BD130" s="47"/>
      <c r="BE130" s="47"/>
      <c r="BF130" s="47"/>
      <c r="BG130" s="47"/>
      <c r="BH130" s="47">
        <f t="shared" si="28"/>
        <v>0</v>
      </c>
      <c r="BI130" s="47"/>
      <c r="BJ130" s="47"/>
      <c r="BK130" s="47"/>
      <c r="BL130" s="47"/>
      <c r="BM130" s="47">
        <f t="shared" si="29"/>
        <v>0</v>
      </c>
      <c r="BN130" s="47"/>
      <c r="BO130" s="47"/>
      <c r="BP130" s="47"/>
      <c r="BQ130" s="47"/>
      <c r="BR130" s="10"/>
      <c r="BS130" s="10"/>
      <c r="BT130" s="10"/>
      <c r="BU130" s="10"/>
      <c r="BV130" s="10"/>
      <c r="BW130" s="10"/>
      <c r="BX130" s="10"/>
      <c r="BY130" s="10"/>
      <c r="BZ130" s="8"/>
    </row>
    <row r="131" spans="1:78" ht="30" customHeight="1" x14ac:dyDescent="0.2">
      <c r="A131" s="39"/>
      <c r="B131" s="40"/>
      <c r="C131" s="41" t="s">
        <v>186</v>
      </c>
      <c r="D131" s="42"/>
      <c r="E131" s="42"/>
      <c r="F131" s="42"/>
      <c r="G131" s="42"/>
      <c r="H131" s="42"/>
      <c r="I131" s="43"/>
      <c r="J131" s="41" t="s">
        <v>162</v>
      </c>
      <c r="K131" s="42"/>
      <c r="L131" s="42"/>
      <c r="M131" s="42"/>
      <c r="N131" s="43"/>
      <c r="O131" s="41" t="s">
        <v>111</v>
      </c>
      <c r="P131" s="42"/>
      <c r="Q131" s="42"/>
      <c r="R131" s="42"/>
      <c r="S131" s="42"/>
      <c r="T131" s="42"/>
      <c r="U131" s="42"/>
      <c r="V131" s="42"/>
      <c r="W131" s="42"/>
      <c r="X131" s="43"/>
      <c r="Y131" s="44"/>
      <c r="Z131" s="45"/>
      <c r="AA131" s="45"/>
      <c r="AB131" s="45"/>
      <c r="AC131" s="46"/>
      <c r="AD131" s="44">
        <v>100</v>
      </c>
      <c r="AE131" s="45"/>
      <c r="AF131" s="45"/>
      <c r="AG131" s="45"/>
      <c r="AH131" s="46"/>
      <c r="AI131" s="44">
        <f t="shared" si="33"/>
        <v>100</v>
      </c>
      <c r="AJ131" s="45"/>
      <c r="AK131" s="45"/>
      <c r="AL131" s="45"/>
      <c r="AM131" s="46"/>
      <c r="AN131" s="44"/>
      <c r="AO131" s="45"/>
      <c r="AP131" s="45"/>
      <c r="AQ131" s="45"/>
      <c r="AR131" s="46"/>
      <c r="AS131" s="44">
        <v>100</v>
      </c>
      <c r="AT131" s="45"/>
      <c r="AU131" s="45"/>
      <c r="AV131" s="45"/>
      <c r="AW131" s="46"/>
      <c r="AX131" s="47">
        <f t="shared" si="31"/>
        <v>100</v>
      </c>
      <c r="AY131" s="47"/>
      <c r="AZ131" s="47"/>
      <c r="BA131" s="47"/>
      <c r="BB131" s="47"/>
      <c r="BC131" s="47">
        <f t="shared" si="27"/>
        <v>0</v>
      </c>
      <c r="BD131" s="47"/>
      <c r="BE131" s="47"/>
      <c r="BF131" s="47"/>
      <c r="BG131" s="47"/>
      <c r="BH131" s="47">
        <f t="shared" si="28"/>
        <v>0</v>
      </c>
      <c r="BI131" s="47"/>
      <c r="BJ131" s="47"/>
      <c r="BK131" s="47"/>
      <c r="BL131" s="47"/>
      <c r="BM131" s="47">
        <f t="shared" si="29"/>
        <v>0</v>
      </c>
      <c r="BN131" s="47"/>
      <c r="BO131" s="47"/>
      <c r="BP131" s="47"/>
      <c r="BQ131" s="47"/>
      <c r="BR131" s="10"/>
      <c r="BS131" s="10"/>
      <c r="BT131" s="10"/>
      <c r="BU131" s="10"/>
      <c r="BV131" s="10"/>
      <c r="BW131" s="10"/>
      <c r="BX131" s="10"/>
      <c r="BY131" s="10"/>
      <c r="BZ131" s="8"/>
    </row>
    <row r="132" spans="1:78" ht="41.25" customHeight="1" x14ac:dyDescent="0.2">
      <c r="A132" s="39"/>
      <c r="B132" s="40"/>
      <c r="C132" s="41" t="s">
        <v>187</v>
      </c>
      <c r="D132" s="42"/>
      <c r="E132" s="42"/>
      <c r="F132" s="42"/>
      <c r="G132" s="42"/>
      <c r="H132" s="42"/>
      <c r="I132" s="43"/>
      <c r="J132" s="41" t="s">
        <v>162</v>
      </c>
      <c r="K132" s="42"/>
      <c r="L132" s="42"/>
      <c r="M132" s="42"/>
      <c r="N132" s="43"/>
      <c r="O132" s="41" t="s">
        <v>111</v>
      </c>
      <c r="P132" s="42"/>
      <c r="Q132" s="42"/>
      <c r="R132" s="42"/>
      <c r="S132" s="42"/>
      <c r="T132" s="42"/>
      <c r="U132" s="42"/>
      <c r="V132" s="42"/>
      <c r="W132" s="42"/>
      <c r="X132" s="43"/>
      <c r="Y132" s="44"/>
      <c r="Z132" s="45"/>
      <c r="AA132" s="45"/>
      <c r="AB132" s="45"/>
      <c r="AC132" s="46"/>
      <c r="AD132" s="44">
        <v>100</v>
      </c>
      <c r="AE132" s="45"/>
      <c r="AF132" s="45"/>
      <c r="AG132" s="45"/>
      <c r="AH132" s="46"/>
      <c r="AI132" s="44">
        <f t="shared" si="33"/>
        <v>100</v>
      </c>
      <c r="AJ132" s="45"/>
      <c r="AK132" s="45"/>
      <c r="AL132" s="45"/>
      <c r="AM132" s="46"/>
      <c r="AN132" s="44"/>
      <c r="AO132" s="45"/>
      <c r="AP132" s="45"/>
      <c r="AQ132" s="45"/>
      <c r="AR132" s="46"/>
      <c r="AS132" s="44">
        <v>100</v>
      </c>
      <c r="AT132" s="45"/>
      <c r="AU132" s="45"/>
      <c r="AV132" s="45"/>
      <c r="AW132" s="46"/>
      <c r="AX132" s="47">
        <f t="shared" si="31"/>
        <v>100</v>
      </c>
      <c r="AY132" s="47"/>
      <c r="AZ132" s="47"/>
      <c r="BA132" s="47"/>
      <c r="BB132" s="47"/>
      <c r="BC132" s="47">
        <f t="shared" si="27"/>
        <v>0</v>
      </c>
      <c r="BD132" s="47"/>
      <c r="BE132" s="47"/>
      <c r="BF132" s="47"/>
      <c r="BG132" s="47"/>
      <c r="BH132" s="47">
        <f t="shared" si="28"/>
        <v>0</v>
      </c>
      <c r="BI132" s="47"/>
      <c r="BJ132" s="47"/>
      <c r="BK132" s="47"/>
      <c r="BL132" s="47"/>
      <c r="BM132" s="47">
        <f t="shared" si="29"/>
        <v>0</v>
      </c>
      <c r="BN132" s="47"/>
      <c r="BO132" s="47"/>
      <c r="BP132" s="47"/>
      <c r="BQ132" s="47"/>
      <c r="BR132" s="10"/>
      <c r="BS132" s="10"/>
      <c r="BT132" s="10"/>
      <c r="BU132" s="10"/>
      <c r="BV132" s="10"/>
      <c r="BW132" s="10"/>
      <c r="BX132" s="10"/>
      <c r="BY132" s="10"/>
      <c r="BZ132" s="8"/>
    </row>
    <row r="133" spans="1:78" ht="41.25" customHeight="1" x14ac:dyDescent="0.2">
      <c r="A133" s="56">
        <v>5</v>
      </c>
      <c r="B133" s="57"/>
      <c r="C133" s="48" t="s">
        <v>196</v>
      </c>
      <c r="D133" s="49"/>
      <c r="E133" s="49"/>
      <c r="F133" s="49"/>
      <c r="G133" s="49"/>
      <c r="H133" s="49"/>
      <c r="I133" s="50"/>
      <c r="J133" s="41"/>
      <c r="K133" s="42"/>
      <c r="L133" s="42"/>
      <c r="M133" s="42"/>
      <c r="N133" s="43"/>
      <c r="O133" s="41"/>
      <c r="P133" s="42"/>
      <c r="Q133" s="42"/>
      <c r="R133" s="42"/>
      <c r="S133" s="42"/>
      <c r="T133" s="42"/>
      <c r="U133" s="42"/>
      <c r="V133" s="42"/>
      <c r="W133" s="42"/>
      <c r="X133" s="43"/>
      <c r="Y133" s="44"/>
      <c r="Z133" s="45"/>
      <c r="AA133" s="45"/>
      <c r="AB133" s="45"/>
      <c r="AC133" s="46"/>
      <c r="AD133" s="44"/>
      <c r="AE133" s="45"/>
      <c r="AF133" s="45"/>
      <c r="AG133" s="45"/>
      <c r="AH133" s="46"/>
      <c r="AI133" s="44">
        <f t="shared" si="33"/>
        <v>0</v>
      </c>
      <c r="AJ133" s="45"/>
      <c r="AK133" s="45"/>
      <c r="AL133" s="45"/>
      <c r="AM133" s="46"/>
      <c r="AN133" s="44"/>
      <c r="AO133" s="45"/>
      <c r="AP133" s="45"/>
      <c r="AQ133" s="45"/>
      <c r="AR133" s="46"/>
      <c r="AS133" s="44"/>
      <c r="AT133" s="45"/>
      <c r="AU133" s="45"/>
      <c r="AV133" s="45"/>
      <c r="AW133" s="46"/>
      <c r="AX133" s="47">
        <f t="shared" si="31"/>
        <v>0</v>
      </c>
      <c r="AY133" s="47"/>
      <c r="AZ133" s="47"/>
      <c r="BA133" s="47"/>
      <c r="BB133" s="47"/>
      <c r="BC133" s="47">
        <f t="shared" si="27"/>
        <v>0</v>
      </c>
      <c r="BD133" s="47"/>
      <c r="BE133" s="47"/>
      <c r="BF133" s="47"/>
      <c r="BG133" s="47"/>
      <c r="BH133" s="47">
        <f t="shared" si="28"/>
        <v>0</v>
      </c>
      <c r="BI133" s="47"/>
      <c r="BJ133" s="47"/>
      <c r="BK133" s="47"/>
      <c r="BL133" s="47"/>
      <c r="BM133" s="47">
        <f t="shared" si="29"/>
        <v>0</v>
      </c>
      <c r="BN133" s="47"/>
      <c r="BO133" s="47"/>
      <c r="BP133" s="47"/>
      <c r="BQ133" s="47"/>
      <c r="BR133" s="10"/>
      <c r="BS133" s="10"/>
      <c r="BT133" s="10"/>
      <c r="BU133" s="10"/>
      <c r="BV133" s="10"/>
      <c r="BW133" s="10"/>
      <c r="BX133" s="10"/>
      <c r="BY133" s="10"/>
      <c r="BZ133" s="8"/>
    </row>
    <row r="134" spans="1:78" ht="16.5" customHeight="1" x14ac:dyDescent="0.2">
      <c r="A134" s="39"/>
      <c r="B134" s="40"/>
      <c r="C134" s="48" t="s">
        <v>68</v>
      </c>
      <c r="D134" s="49"/>
      <c r="E134" s="49"/>
      <c r="F134" s="49"/>
      <c r="G134" s="49"/>
      <c r="H134" s="49"/>
      <c r="I134" s="50"/>
      <c r="J134" s="41"/>
      <c r="K134" s="42"/>
      <c r="L134" s="42"/>
      <c r="M134" s="42"/>
      <c r="N134" s="43"/>
      <c r="O134" s="41"/>
      <c r="P134" s="42"/>
      <c r="Q134" s="42"/>
      <c r="R134" s="42"/>
      <c r="S134" s="42"/>
      <c r="T134" s="42"/>
      <c r="U134" s="42"/>
      <c r="V134" s="42"/>
      <c r="W134" s="42"/>
      <c r="X134" s="43"/>
      <c r="Y134" s="44"/>
      <c r="Z134" s="45"/>
      <c r="AA134" s="45"/>
      <c r="AB134" s="45"/>
      <c r="AC134" s="46"/>
      <c r="AD134" s="44"/>
      <c r="AE134" s="45"/>
      <c r="AF134" s="45"/>
      <c r="AG134" s="45"/>
      <c r="AH134" s="46"/>
      <c r="AI134" s="44">
        <f t="shared" si="33"/>
        <v>0</v>
      </c>
      <c r="AJ134" s="45"/>
      <c r="AK134" s="45"/>
      <c r="AL134" s="45"/>
      <c r="AM134" s="46"/>
      <c r="AN134" s="44"/>
      <c r="AO134" s="45"/>
      <c r="AP134" s="45"/>
      <c r="AQ134" s="45"/>
      <c r="AR134" s="46"/>
      <c r="AS134" s="44"/>
      <c r="AT134" s="45"/>
      <c r="AU134" s="45"/>
      <c r="AV134" s="45"/>
      <c r="AW134" s="46"/>
      <c r="AX134" s="47">
        <f t="shared" si="31"/>
        <v>0</v>
      </c>
      <c r="AY134" s="47"/>
      <c r="AZ134" s="47"/>
      <c r="BA134" s="47"/>
      <c r="BB134" s="47"/>
      <c r="BC134" s="47">
        <f t="shared" si="27"/>
        <v>0</v>
      </c>
      <c r="BD134" s="47"/>
      <c r="BE134" s="47"/>
      <c r="BF134" s="47"/>
      <c r="BG134" s="47"/>
      <c r="BH134" s="47">
        <f t="shared" si="28"/>
        <v>0</v>
      </c>
      <c r="BI134" s="47"/>
      <c r="BJ134" s="47"/>
      <c r="BK134" s="47"/>
      <c r="BL134" s="47"/>
      <c r="BM134" s="47">
        <f t="shared" si="29"/>
        <v>0</v>
      </c>
      <c r="BN134" s="47"/>
      <c r="BO134" s="47"/>
      <c r="BP134" s="47"/>
      <c r="BQ134" s="47"/>
      <c r="BR134" s="10"/>
      <c r="BS134" s="10"/>
      <c r="BT134" s="10"/>
      <c r="BU134" s="10"/>
      <c r="BV134" s="10"/>
      <c r="BW134" s="10"/>
      <c r="BX134" s="10"/>
      <c r="BY134" s="10"/>
      <c r="BZ134" s="8"/>
    </row>
    <row r="135" spans="1:78" ht="26.25" customHeight="1" x14ac:dyDescent="0.2">
      <c r="A135" s="39"/>
      <c r="B135" s="40"/>
      <c r="C135" s="41" t="s">
        <v>197</v>
      </c>
      <c r="D135" s="42"/>
      <c r="E135" s="42"/>
      <c r="F135" s="42"/>
      <c r="G135" s="42"/>
      <c r="H135" s="42"/>
      <c r="I135" s="43"/>
      <c r="J135" s="41" t="s">
        <v>110</v>
      </c>
      <c r="K135" s="42"/>
      <c r="L135" s="42"/>
      <c r="M135" s="42"/>
      <c r="N135" s="43"/>
      <c r="O135" s="41" t="s">
        <v>188</v>
      </c>
      <c r="P135" s="42"/>
      <c r="Q135" s="42"/>
      <c r="R135" s="42"/>
      <c r="S135" s="42"/>
      <c r="T135" s="42"/>
      <c r="U135" s="42"/>
      <c r="V135" s="42"/>
      <c r="W135" s="42"/>
      <c r="X135" s="43"/>
      <c r="Y135" s="44"/>
      <c r="Z135" s="45"/>
      <c r="AA135" s="45"/>
      <c r="AB135" s="45"/>
      <c r="AC135" s="46"/>
      <c r="AD135" s="135">
        <v>768147.95</v>
      </c>
      <c r="AE135" s="136"/>
      <c r="AF135" s="136"/>
      <c r="AG135" s="136"/>
      <c r="AH135" s="137"/>
      <c r="AI135" s="44">
        <f t="shared" si="33"/>
        <v>768147.95</v>
      </c>
      <c r="AJ135" s="45"/>
      <c r="AK135" s="45"/>
      <c r="AL135" s="45"/>
      <c r="AM135" s="46"/>
      <c r="AN135" s="44"/>
      <c r="AO135" s="45"/>
      <c r="AP135" s="45"/>
      <c r="AQ135" s="45"/>
      <c r="AR135" s="46"/>
      <c r="AS135" s="44">
        <v>146045</v>
      </c>
      <c r="AT135" s="45"/>
      <c r="AU135" s="45"/>
      <c r="AV135" s="45"/>
      <c r="AW135" s="46"/>
      <c r="AX135" s="47">
        <f t="shared" si="31"/>
        <v>146045</v>
      </c>
      <c r="AY135" s="47"/>
      <c r="AZ135" s="47"/>
      <c r="BA135" s="47"/>
      <c r="BB135" s="47"/>
      <c r="BC135" s="47">
        <f t="shared" si="27"/>
        <v>0</v>
      </c>
      <c r="BD135" s="47"/>
      <c r="BE135" s="47"/>
      <c r="BF135" s="47"/>
      <c r="BG135" s="47"/>
      <c r="BH135" s="47">
        <f t="shared" si="28"/>
        <v>-622102.94999999995</v>
      </c>
      <c r="BI135" s="47"/>
      <c r="BJ135" s="47"/>
      <c r="BK135" s="47"/>
      <c r="BL135" s="47"/>
      <c r="BM135" s="47">
        <f t="shared" si="29"/>
        <v>-622102.94999999995</v>
      </c>
      <c r="BN135" s="47"/>
      <c r="BO135" s="47"/>
      <c r="BP135" s="47"/>
      <c r="BQ135" s="47"/>
      <c r="BR135" s="10"/>
      <c r="BS135" s="10"/>
      <c r="BT135" s="10"/>
      <c r="BU135" s="10"/>
      <c r="BV135" s="10"/>
      <c r="BW135" s="10"/>
      <c r="BX135" s="10"/>
      <c r="BY135" s="10"/>
      <c r="BZ135" s="8"/>
    </row>
    <row r="136" spans="1:78" ht="18" customHeight="1" x14ac:dyDescent="0.2">
      <c r="A136" s="39"/>
      <c r="B136" s="40"/>
      <c r="C136" s="48" t="s">
        <v>198</v>
      </c>
      <c r="D136" s="49"/>
      <c r="E136" s="49"/>
      <c r="F136" s="49"/>
      <c r="G136" s="49"/>
      <c r="H136" s="49"/>
      <c r="I136" s="50"/>
      <c r="J136" s="41"/>
      <c r="K136" s="42"/>
      <c r="L136" s="42"/>
      <c r="M136" s="42"/>
      <c r="N136" s="43"/>
      <c r="O136" s="41"/>
      <c r="P136" s="42"/>
      <c r="Q136" s="42"/>
      <c r="R136" s="42"/>
      <c r="S136" s="42"/>
      <c r="T136" s="42"/>
      <c r="U136" s="42"/>
      <c r="V136" s="42"/>
      <c r="W136" s="42"/>
      <c r="X136" s="43"/>
      <c r="Y136" s="44"/>
      <c r="Z136" s="45"/>
      <c r="AA136" s="45"/>
      <c r="AB136" s="45"/>
      <c r="AC136" s="46"/>
      <c r="AD136" s="44"/>
      <c r="AE136" s="45"/>
      <c r="AF136" s="45"/>
      <c r="AG136" s="45"/>
      <c r="AH136" s="46"/>
      <c r="AI136" s="44">
        <f t="shared" si="33"/>
        <v>0</v>
      </c>
      <c r="AJ136" s="45"/>
      <c r="AK136" s="45"/>
      <c r="AL136" s="45"/>
      <c r="AM136" s="46"/>
      <c r="AN136" s="44"/>
      <c r="AO136" s="45"/>
      <c r="AP136" s="45"/>
      <c r="AQ136" s="45"/>
      <c r="AR136" s="46"/>
      <c r="AS136" s="44"/>
      <c r="AT136" s="45"/>
      <c r="AU136" s="45"/>
      <c r="AV136" s="45"/>
      <c r="AW136" s="46"/>
      <c r="AX136" s="47">
        <f t="shared" si="31"/>
        <v>0</v>
      </c>
      <c r="AY136" s="47"/>
      <c r="AZ136" s="47"/>
      <c r="BA136" s="47"/>
      <c r="BB136" s="47"/>
      <c r="BC136" s="47">
        <f t="shared" si="27"/>
        <v>0</v>
      </c>
      <c r="BD136" s="47"/>
      <c r="BE136" s="47"/>
      <c r="BF136" s="47"/>
      <c r="BG136" s="47"/>
      <c r="BH136" s="47">
        <f t="shared" si="28"/>
        <v>0</v>
      </c>
      <c r="BI136" s="47"/>
      <c r="BJ136" s="47"/>
      <c r="BK136" s="47"/>
      <c r="BL136" s="47"/>
      <c r="BM136" s="47">
        <f t="shared" si="29"/>
        <v>0</v>
      </c>
      <c r="BN136" s="47"/>
      <c r="BO136" s="47"/>
      <c r="BP136" s="47"/>
      <c r="BQ136" s="47"/>
      <c r="BR136" s="10"/>
      <c r="BS136" s="10"/>
      <c r="BT136" s="10"/>
      <c r="BU136" s="10"/>
      <c r="BV136" s="10"/>
      <c r="BW136" s="10"/>
      <c r="BX136" s="10"/>
      <c r="BY136" s="10"/>
      <c r="BZ136" s="8"/>
    </row>
    <row r="137" spans="1:78" ht="41.25" customHeight="1" x14ac:dyDescent="0.2">
      <c r="A137" s="39"/>
      <c r="B137" s="40"/>
      <c r="C137" s="41" t="s">
        <v>199</v>
      </c>
      <c r="D137" s="42"/>
      <c r="E137" s="42"/>
      <c r="F137" s="42"/>
      <c r="G137" s="42"/>
      <c r="H137" s="42"/>
      <c r="I137" s="43"/>
      <c r="J137" s="41" t="s">
        <v>195</v>
      </c>
      <c r="K137" s="42"/>
      <c r="L137" s="42"/>
      <c r="M137" s="42"/>
      <c r="N137" s="43"/>
      <c r="O137" s="41" t="s">
        <v>189</v>
      </c>
      <c r="P137" s="42"/>
      <c r="Q137" s="42"/>
      <c r="R137" s="42"/>
      <c r="S137" s="42"/>
      <c r="T137" s="42"/>
      <c r="U137" s="42"/>
      <c r="V137" s="42"/>
      <c r="W137" s="42"/>
      <c r="X137" s="43"/>
      <c r="Y137" s="44"/>
      <c r="Z137" s="45"/>
      <c r="AA137" s="45"/>
      <c r="AB137" s="45"/>
      <c r="AC137" s="46"/>
      <c r="AD137" s="44">
        <v>2</v>
      </c>
      <c r="AE137" s="45"/>
      <c r="AF137" s="45"/>
      <c r="AG137" s="45"/>
      <c r="AH137" s="46"/>
      <c r="AI137" s="44">
        <f t="shared" si="33"/>
        <v>2</v>
      </c>
      <c r="AJ137" s="45"/>
      <c r="AK137" s="45"/>
      <c r="AL137" s="45"/>
      <c r="AM137" s="46"/>
      <c r="AN137" s="44"/>
      <c r="AO137" s="45"/>
      <c r="AP137" s="45"/>
      <c r="AQ137" s="45"/>
      <c r="AR137" s="46"/>
      <c r="AS137" s="44">
        <v>1</v>
      </c>
      <c r="AT137" s="45"/>
      <c r="AU137" s="45"/>
      <c r="AV137" s="45"/>
      <c r="AW137" s="46"/>
      <c r="AX137" s="47">
        <f t="shared" si="31"/>
        <v>1</v>
      </c>
      <c r="AY137" s="47"/>
      <c r="AZ137" s="47"/>
      <c r="BA137" s="47"/>
      <c r="BB137" s="47"/>
      <c r="BC137" s="47">
        <f t="shared" si="27"/>
        <v>0</v>
      </c>
      <c r="BD137" s="47"/>
      <c r="BE137" s="47"/>
      <c r="BF137" s="47"/>
      <c r="BG137" s="47"/>
      <c r="BH137" s="47">
        <f t="shared" si="28"/>
        <v>-1</v>
      </c>
      <c r="BI137" s="47"/>
      <c r="BJ137" s="47"/>
      <c r="BK137" s="47"/>
      <c r="BL137" s="47"/>
      <c r="BM137" s="47">
        <f t="shared" si="29"/>
        <v>-1</v>
      </c>
      <c r="BN137" s="47"/>
      <c r="BO137" s="47"/>
      <c r="BP137" s="47"/>
      <c r="BQ137" s="47"/>
      <c r="BR137" s="10"/>
      <c r="BS137" s="10"/>
      <c r="BT137" s="10"/>
      <c r="BU137" s="10"/>
      <c r="BV137" s="10"/>
      <c r="BW137" s="10"/>
      <c r="BX137" s="10"/>
      <c r="BY137" s="10"/>
      <c r="BZ137" s="8"/>
    </row>
    <row r="138" spans="1:78" ht="27" customHeight="1" x14ac:dyDescent="0.2">
      <c r="A138" s="39"/>
      <c r="B138" s="40"/>
      <c r="C138" s="41" t="s">
        <v>200</v>
      </c>
      <c r="D138" s="42"/>
      <c r="E138" s="42"/>
      <c r="F138" s="42"/>
      <c r="G138" s="42"/>
      <c r="H138" s="42"/>
      <c r="I138" s="43"/>
      <c r="J138" s="41" t="s">
        <v>204</v>
      </c>
      <c r="K138" s="42"/>
      <c r="L138" s="42"/>
      <c r="M138" s="42"/>
      <c r="N138" s="43"/>
      <c r="O138" s="41" t="s">
        <v>205</v>
      </c>
      <c r="P138" s="42"/>
      <c r="Q138" s="42"/>
      <c r="R138" s="42"/>
      <c r="S138" s="42"/>
      <c r="T138" s="42"/>
      <c r="U138" s="42"/>
      <c r="V138" s="42"/>
      <c r="W138" s="42"/>
      <c r="X138" s="43"/>
      <c r="Y138" s="44"/>
      <c r="Z138" s="45"/>
      <c r="AA138" s="45"/>
      <c r="AB138" s="45"/>
      <c r="AC138" s="46"/>
      <c r="AD138" s="44">
        <v>108</v>
      </c>
      <c r="AE138" s="45"/>
      <c r="AF138" s="45"/>
      <c r="AG138" s="45"/>
      <c r="AH138" s="46"/>
      <c r="AI138" s="44">
        <f t="shared" si="33"/>
        <v>108</v>
      </c>
      <c r="AJ138" s="45"/>
      <c r="AK138" s="45"/>
      <c r="AL138" s="45"/>
      <c r="AM138" s="46"/>
      <c r="AN138" s="44"/>
      <c r="AO138" s="45"/>
      <c r="AP138" s="45"/>
      <c r="AQ138" s="45"/>
      <c r="AR138" s="46"/>
      <c r="AS138" s="44">
        <v>924</v>
      </c>
      <c r="AT138" s="45"/>
      <c r="AU138" s="45"/>
      <c r="AV138" s="45"/>
      <c r="AW138" s="46"/>
      <c r="AX138" s="47">
        <f t="shared" si="31"/>
        <v>924</v>
      </c>
      <c r="AY138" s="47"/>
      <c r="AZ138" s="47"/>
      <c r="BA138" s="47"/>
      <c r="BB138" s="47"/>
      <c r="BC138" s="47">
        <f t="shared" si="27"/>
        <v>0</v>
      </c>
      <c r="BD138" s="47"/>
      <c r="BE138" s="47"/>
      <c r="BF138" s="47"/>
      <c r="BG138" s="47"/>
      <c r="BH138" s="47">
        <f t="shared" si="28"/>
        <v>816</v>
      </c>
      <c r="BI138" s="47"/>
      <c r="BJ138" s="47"/>
      <c r="BK138" s="47"/>
      <c r="BL138" s="47"/>
      <c r="BM138" s="47">
        <f t="shared" si="29"/>
        <v>816</v>
      </c>
      <c r="BN138" s="47"/>
      <c r="BO138" s="47"/>
      <c r="BP138" s="47"/>
      <c r="BQ138" s="47"/>
      <c r="BR138" s="10"/>
      <c r="BS138" s="10"/>
      <c r="BT138" s="10"/>
      <c r="BU138" s="10"/>
      <c r="BV138" s="10"/>
      <c r="BW138" s="10"/>
      <c r="BX138" s="10"/>
      <c r="BY138" s="10"/>
      <c r="BZ138" s="8"/>
    </row>
    <row r="139" spans="1:78" ht="14.25" customHeight="1" x14ac:dyDescent="0.2">
      <c r="A139" s="39"/>
      <c r="B139" s="40"/>
      <c r="C139" s="48" t="s">
        <v>97</v>
      </c>
      <c r="D139" s="49"/>
      <c r="E139" s="49"/>
      <c r="F139" s="49"/>
      <c r="G139" s="49"/>
      <c r="H139" s="49"/>
      <c r="I139" s="50"/>
      <c r="J139" s="41"/>
      <c r="K139" s="42"/>
      <c r="L139" s="42"/>
      <c r="M139" s="42"/>
      <c r="N139" s="43"/>
      <c r="O139" s="41"/>
      <c r="P139" s="42"/>
      <c r="Q139" s="42"/>
      <c r="R139" s="42"/>
      <c r="S139" s="42"/>
      <c r="T139" s="42"/>
      <c r="U139" s="42"/>
      <c r="V139" s="42"/>
      <c r="W139" s="42"/>
      <c r="X139" s="43"/>
      <c r="Y139" s="44"/>
      <c r="Z139" s="45"/>
      <c r="AA139" s="45"/>
      <c r="AB139" s="45"/>
      <c r="AC139" s="46"/>
      <c r="AD139" s="44"/>
      <c r="AE139" s="45"/>
      <c r="AF139" s="45"/>
      <c r="AG139" s="45"/>
      <c r="AH139" s="46"/>
      <c r="AI139" s="44">
        <f t="shared" si="33"/>
        <v>0</v>
      </c>
      <c r="AJ139" s="45"/>
      <c r="AK139" s="45"/>
      <c r="AL139" s="45"/>
      <c r="AM139" s="46"/>
      <c r="AN139" s="44"/>
      <c r="AO139" s="45"/>
      <c r="AP139" s="45"/>
      <c r="AQ139" s="45"/>
      <c r="AR139" s="46"/>
      <c r="AS139" s="44"/>
      <c r="AT139" s="45"/>
      <c r="AU139" s="45"/>
      <c r="AV139" s="45"/>
      <c r="AW139" s="46"/>
      <c r="AX139" s="47">
        <f t="shared" si="31"/>
        <v>0</v>
      </c>
      <c r="AY139" s="47"/>
      <c r="AZ139" s="47"/>
      <c r="BA139" s="47"/>
      <c r="BB139" s="47"/>
      <c r="BC139" s="47">
        <f t="shared" si="27"/>
        <v>0</v>
      </c>
      <c r="BD139" s="47"/>
      <c r="BE139" s="47"/>
      <c r="BF139" s="47"/>
      <c r="BG139" s="47"/>
      <c r="BH139" s="47">
        <f t="shared" si="28"/>
        <v>0</v>
      </c>
      <c r="BI139" s="47"/>
      <c r="BJ139" s="47"/>
      <c r="BK139" s="47"/>
      <c r="BL139" s="47"/>
      <c r="BM139" s="47">
        <f t="shared" si="29"/>
        <v>0</v>
      </c>
      <c r="BN139" s="47"/>
      <c r="BO139" s="47"/>
      <c r="BP139" s="47"/>
      <c r="BQ139" s="47"/>
      <c r="BR139" s="10"/>
      <c r="BS139" s="10"/>
      <c r="BT139" s="10"/>
      <c r="BU139" s="10"/>
      <c r="BV139" s="10"/>
      <c r="BW139" s="10"/>
      <c r="BX139" s="10"/>
      <c r="BY139" s="10"/>
      <c r="BZ139" s="8"/>
    </row>
    <row r="140" spans="1:78" ht="41.25" customHeight="1" x14ac:dyDescent="0.2">
      <c r="A140" s="39"/>
      <c r="B140" s="40"/>
      <c r="C140" s="41" t="s">
        <v>201</v>
      </c>
      <c r="D140" s="42"/>
      <c r="E140" s="42"/>
      <c r="F140" s="42"/>
      <c r="G140" s="42"/>
      <c r="H140" s="42"/>
      <c r="I140" s="43"/>
      <c r="J140" s="41" t="s">
        <v>110</v>
      </c>
      <c r="K140" s="42"/>
      <c r="L140" s="42"/>
      <c r="M140" s="42"/>
      <c r="N140" s="43"/>
      <c r="O140" s="41" t="s">
        <v>111</v>
      </c>
      <c r="P140" s="42"/>
      <c r="Q140" s="42"/>
      <c r="R140" s="42"/>
      <c r="S140" s="42"/>
      <c r="T140" s="42"/>
      <c r="U140" s="42"/>
      <c r="V140" s="42"/>
      <c r="W140" s="42"/>
      <c r="X140" s="43"/>
      <c r="Y140" s="44"/>
      <c r="Z140" s="45"/>
      <c r="AA140" s="45"/>
      <c r="AB140" s="45"/>
      <c r="AC140" s="46"/>
      <c r="AD140" s="44">
        <f>AD135/AD137</f>
        <v>384073.97499999998</v>
      </c>
      <c r="AE140" s="45"/>
      <c r="AF140" s="45"/>
      <c r="AG140" s="45"/>
      <c r="AH140" s="46"/>
      <c r="AI140" s="44">
        <f t="shared" si="33"/>
        <v>384073.97499999998</v>
      </c>
      <c r="AJ140" s="45"/>
      <c r="AK140" s="45"/>
      <c r="AL140" s="45"/>
      <c r="AM140" s="46"/>
      <c r="AN140" s="44"/>
      <c r="AO140" s="45"/>
      <c r="AP140" s="45"/>
      <c r="AQ140" s="45"/>
      <c r="AR140" s="46"/>
      <c r="AS140" s="44">
        <v>146045</v>
      </c>
      <c r="AT140" s="45"/>
      <c r="AU140" s="45"/>
      <c r="AV140" s="45"/>
      <c r="AW140" s="46"/>
      <c r="AX140" s="47">
        <f t="shared" si="31"/>
        <v>146045</v>
      </c>
      <c r="AY140" s="47"/>
      <c r="AZ140" s="47"/>
      <c r="BA140" s="47"/>
      <c r="BB140" s="47"/>
      <c r="BC140" s="47">
        <f t="shared" si="27"/>
        <v>0</v>
      </c>
      <c r="BD140" s="47"/>
      <c r="BE140" s="47"/>
      <c r="BF140" s="47"/>
      <c r="BG140" s="47"/>
      <c r="BH140" s="47">
        <f t="shared" si="28"/>
        <v>-238028.97499999998</v>
      </c>
      <c r="BI140" s="47"/>
      <c r="BJ140" s="47"/>
      <c r="BK140" s="47"/>
      <c r="BL140" s="47"/>
      <c r="BM140" s="47">
        <f t="shared" si="29"/>
        <v>-238028.97499999998</v>
      </c>
      <c r="BN140" s="47"/>
      <c r="BO140" s="47"/>
      <c r="BP140" s="47"/>
      <c r="BQ140" s="47"/>
      <c r="BR140" s="10"/>
      <c r="BS140" s="10"/>
      <c r="BT140" s="10"/>
      <c r="BU140" s="10"/>
      <c r="BV140" s="10"/>
      <c r="BW140" s="10"/>
      <c r="BX140" s="10"/>
      <c r="BY140" s="10"/>
      <c r="BZ140" s="8"/>
    </row>
    <row r="141" spans="1:78" ht="29.25" customHeight="1" x14ac:dyDescent="0.2">
      <c r="A141" s="39"/>
      <c r="B141" s="40"/>
      <c r="C141" s="41" t="s">
        <v>202</v>
      </c>
      <c r="D141" s="42"/>
      <c r="E141" s="42"/>
      <c r="F141" s="42"/>
      <c r="G141" s="42"/>
      <c r="H141" s="42"/>
      <c r="I141" s="43"/>
      <c r="J141" s="41" t="s">
        <v>110</v>
      </c>
      <c r="K141" s="42"/>
      <c r="L141" s="42"/>
      <c r="M141" s="42"/>
      <c r="N141" s="43"/>
      <c r="O141" s="41" t="s">
        <v>111</v>
      </c>
      <c r="P141" s="42"/>
      <c r="Q141" s="42"/>
      <c r="R141" s="42"/>
      <c r="S141" s="42"/>
      <c r="T141" s="42"/>
      <c r="U141" s="42"/>
      <c r="V141" s="42"/>
      <c r="W141" s="42"/>
      <c r="X141" s="43"/>
      <c r="Y141" s="44"/>
      <c r="Z141" s="45"/>
      <c r="AA141" s="45"/>
      <c r="AB141" s="45"/>
      <c r="AC141" s="46"/>
      <c r="AD141" s="131">
        <f>AD135/AD138</f>
        <v>7112.4810185185179</v>
      </c>
      <c r="AE141" s="132"/>
      <c r="AF141" s="132"/>
      <c r="AG141" s="132"/>
      <c r="AH141" s="133"/>
      <c r="AI141" s="131">
        <f t="shared" si="33"/>
        <v>7112.4810185185179</v>
      </c>
      <c r="AJ141" s="132"/>
      <c r="AK141" s="132"/>
      <c r="AL141" s="132"/>
      <c r="AM141" s="133"/>
      <c r="AN141" s="44"/>
      <c r="AO141" s="45"/>
      <c r="AP141" s="45"/>
      <c r="AQ141" s="45"/>
      <c r="AR141" s="46"/>
      <c r="AS141" s="44">
        <v>158.05000000000001</v>
      </c>
      <c r="AT141" s="45"/>
      <c r="AU141" s="45"/>
      <c r="AV141" s="45"/>
      <c r="AW141" s="46"/>
      <c r="AX141" s="47">
        <f t="shared" si="31"/>
        <v>158.05000000000001</v>
      </c>
      <c r="AY141" s="47"/>
      <c r="AZ141" s="47"/>
      <c r="BA141" s="47"/>
      <c r="BB141" s="47"/>
      <c r="BC141" s="47">
        <f t="shared" si="27"/>
        <v>0</v>
      </c>
      <c r="BD141" s="47"/>
      <c r="BE141" s="47"/>
      <c r="BF141" s="47"/>
      <c r="BG141" s="47"/>
      <c r="BH141" s="47">
        <f t="shared" si="28"/>
        <v>-6954.4310185185177</v>
      </c>
      <c r="BI141" s="47"/>
      <c r="BJ141" s="47"/>
      <c r="BK141" s="47"/>
      <c r="BL141" s="47"/>
      <c r="BM141" s="47">
        <f t="shared" si="29"/>
        <v>-6954.4310185185177</v>
      </c>
      <c r="BN141" s="47"/>
      <c r="BO141" s="47"/>
      <c r="BP141" s="47"/>
      <c r="BQ141" s="47"/>
      <c r="BR141" s="10"/>
      <c r="BS141" s="10"/>
      <c r="BT141" s="10"/>
      <c r="BU141" s="10"/>
      <c r="BV141" s="10"/>
      <c r="BW141" s="10"/>
      <c r="BX141" s="10"/>
      <c r="BY141" s="10"/>
      <c r="BZ141" s="8"/>
    </row>
    <row r="142" spans="1:78" ht="15" customHeight="1" x14ac:dyDescent="0.2">
      <c r="A142" s="39"/>
      <c r="B142" s="40"/>
      <c r="C142" s="48" t="s">
        <v>100</v>
      </c>
      <c r="D142" s="49"/>
      <c r="E142" s="49"/>
      <c r="F142" s="49"/>
      <c r="G142" s="49"/>
      <c r="H142" s="49"/>
      <c r="I142" s="50"/>
      <c r="J142" s="41"/>
      <c r="K142" s="42"/>
      <c r="L142" s="42"/>
      <c r="M142" s="42"/>
      <c r="N142" s="43"/>
      <c r="O142" s="41"/>
      <c r="P142" s="42"/>
      <c r="Q142" s="42"/>
      <c r="R142" s="42"/>
      <c r="S142" s="42"/>
      <c r="T142" s="42"/>
      <c r="U142" s="42"/>
      <c r="V142" s="42"/>
      <c r="W142" s="42"/>
      <c r="X142" s="43"/>
      <c r="Y142" s="44"/>
      <c r="Z142" s="45"/>
      <c r="AA142" s="45"/>
      <c r="AB142" s="45"/>
      <c r="AC142" s="46"/>
      <c r="AD142" s="44"/>
      <c r="AE142" s="45"/>
      <c r="AF142" s="45"/>
      <c r="AG142" s="45"/>
      <c r="AH142" s="46"/>
      <c r="AI142" s="44">
        <f t="shared" si="33"/>
        <v>0</v>
      </c>
      <c r="AJ142" s="45"/>
      <c r="AK142" s="45"/>
      <c r="AL142" s="45"/>
      <c r="AM142" s="46"/>
      <c r="AN142" s="44"/>
      <c r="AO142" s="45"/>
      <c r="AP142" s="45"/>
      <c r="AQ142" s="45"/>
      <c r="AR142" s="46"/>
      <c r="AS142" s="44"/>
      <c r="AT142" s="45"/>
      <c r="AU142" s="45"/>
      <c r="AV142" s="45"/>
      <c r="AW142" s="46"/>
      <c r="AX142" s="47">
        <f t="shared" si="31"/>
        <v>0</v>
      </c>
      <c r="AY142" s="47"/>
      <c r="AZ142" s="47"/>
      <c r="BA142" s="47"/>
      <c r="BB142" s="47"/>
      <c r="BC142" s="47">
        <f t="shared" si="27"/>
        <v>0</v>
      </c>
      <c r="BD142" s="47"/>
      <c r="BE142" s="47"/>
      <c r="BF142" s="47"/>
      <c r="BG142" s="47"/>
      <c r="BH142" s="47">
        <f t="shared" si="28"/>
        <v>0</v>
      </c>
      <c r="BI142" s="47"/>
      <c r="BJ142" s="47"/>
      <c r="BK142" s="47"/>
      <c r="BL142" s="47"/>
      <c r="BM142" s="47">
        <f t="shared" si="29"/>
        <v>0</v>
      </c>
      <c r="BN142" s="47"/>
      <c r="BO142" s="47"/>
      <c r="BP142" s="47"/>
      <c r="BQ142" s="47"/>
      <c r="BR142" s="10"/>
      <c r="BS142" s="10"/>
      <c r="BT142" s="10"/>
      <c r="BU142" s="10"/>
      <c r="BV142" s="10"/>
      <c r="BW142" s="10"/>
      <c r="BX142" s="10"/>
      <c r="BY142" s="10"/>
      <c r="BZ142" s="8"/>
    </row>
    <row r="143" spans="1:78" ht="28.5" customHeight="1" x14ac:dyDescent="0.2">
      <c r="A143" s="39"/>
      <c r="B143" s="40"/>
      <c r="C143" s="41" t="s">
        <v>203</v>
      </c>
      <c r="D143" s="42"/>
      <c r="E143" s="42"/>
      <c r="F143" s="42"/>
      <c r="G143" s="42"/>
      <c r="H143" s="42"/>
      <c r="I143" s="43"/>
      <c r="J143" s="41" t="s">
        <v>162</v>
      </c>
      <c r="K143" s="42"/>
      <c r="L143" s="42"/>
      <c r="M143" s="42"/>
      <c r="N143" s="43"/>
      <c r="O143" s="41" t="s">
        <v>111</v>
      </c>
      <c r="P143" s="42"/>
      <c r="Q143" s="42"/>
      <c r="R143" s="42"/>
      <c r="S143" s="42"/>
      <c r="T143" s="42"/>
      <c r="U143" s="42"/>
      <c r="V143" s="42"/>
      <c r="W143" s="42"/>
      <c r="X143" s="43"/>
      <c r="Y143" s="44"/>
      <c r="Z143" s="45"/>
      <c r="AA143" s="45"/>
      <c r="AB143" s="45"/>
      <c r="AC143" s="46"/>
      <c r="AD143" s="44">
        <v>15</v>
      </c>
      <c r="AE143" s="45"/>
      <c r="AF143" s="45"/>
      <c r="AG143" s="45"/>
      <c r="AH143" s="46"/>
      <c r="AI143" s="44">
        <f t="shared" si="33"/>
        <v>15</v>
      </c>
      <c r="AJ143" s="45"/>
      <c r="AK143" s="45"/>
      <c r="AL143" s="45"/>
      <c r="AM143" s="46"/>
      <c r="AN143" s="44"/>
      <c r="AO143" s="45"/>
      <c r="AP143" s="45"/>
      <c r="AQ143" s="45"/>
      <c r="AR143" s="46"/>
      <c r="AS143" s="44">
        <v>9.6999999999999993</v>
      </c>
      <c r="AT143" s="45"/>
      <c r="AU143" s="45"/>
      <c r="AV143" s="45"/>
      <c r="AW143" s="46"/>
      <c r="AX143" s="47">
        <f t="shared" si="31"/>
        <v>9.6999999999999993</v>
      </c>
      <c r="AY143" s="47"/>
      <c r="AZ143" s="47"/>
      <c r="BA143" s="47"/>
      <c r="BB143" s="47"/>
      <c r="BC143" s="47">
        <f t="shared" si="27"/>
        <v>0</v>
      </c>
      <c r="BD143" s="47"/>
      <c r="BE143" s="47"/>
      <c r="BF143" s="47"/>
      <c r="BG143" s="47"/>
      <c r="BH143" s="47">
        <f t="shared" si="28"/>
        <v>-5.3000000000000007</v>
      </c>
      <c r="BI143" s="47"/>
      <c r="BJ143" s="47"/>
      <c r="BK143" s="47"/>
      <c r="BL143" s="47"/>
      <c r="BM143" s="47">
        <f t="shared" si="29"/>
        <v>-5.3000000000000007</v>
      </c>
      <c r="BN143" s="47"/>
      <c r="BO143" s="47"/>
      <c r="BP143" s="47"/>
      <c r="BQ143" s="47"/>
      <c r="BR143" s="10"/>
      <c r="BS143" s="10"/>
      <c r="BT143" s="10"/>
      <c r="BU143" s="10"/>
      <c r="BV143" s="10"/>
      <c r="BW143" s="10"/>
      <c r="BX143" s="10"/>
      <c r="BY143" s="10"/>
      <c r="BZ143" s="8"/>
    </row>
    <row r="144" spans="1:78" ht="51" customHeight="1" x14ac:dyDescent="0.2">
      <c r="A144" s="65">
        <v>0</v>
      </c>
      <c r="B144" s="65"/>
      <c r="C144" s="41"/>
      <c r="D144" s="83"/>
      <c r="E144" s="83"/>
      <c r="F144" s="83"/>
      <c r="G144" s="83"/>
      <c r="H144" s="83"/>
      <c r="I144" s="84"/>
      <c r="J144" s="134"/>
      <c r="K144" s="134"/>
      <c r="L144" s="134"/>
      <c r="M144" s="134"/>
      <c r="N144" s="134"/>
      <c r="O144" s="41"/>
      <c r="P144" s="83"/>
      <c r="Q144" s="83"/>
      <c r="R144" s="83"/>
      <c r="S144" s="83"/>
      <c r="T144" s="83"/>
      <c r="U144" s="83"/>
      <c r="V144" s="83"/>
      <c r="W144" s="83"/>
      <c r="X144" s="84"/>
      <c r="Y144" s="54"/>
      <c r="Z144" s="54"/>
      <c r="AA144" s="54"/>
      <c r="AB144" s="54"/>
      <c r="AC144" s="54"/>
      <c r="AD144" s="54">
        <v>0</v>
      </c>
      <c r="AE144" s="54"/>
      <c r="AF144" s="54"/>
      <c r="AG144" s="54"/>
      <c r="AH144" s="54"/>
      <c r="AI144" s="54">
        <f>Y144+AD144</f>
        <v>0</v>
      </c>
      <c r="AJ144" s="54"/>
      <c r="AK144" s="54"/>
      <c r="AL144" s="54"/>
      <c r="AM144" s="54"/>
      <c r="AN144" s="54">
        <v>0</v>
      </c>
      <c r="AO144" s="54"/>
      <c r="AP144" s="54"/>
      <c r="AQ144" s="54"/>
      <c r="AR144" s="54"/>
      <c r="AS144" s="54">
        <v>0</v>
      </c>
      <c r="AT144" s="54"/>
      <c r="AU144" s="54"/>
      <c r="AV144" s="54"/>
      <c r="AW144" s="54"/>
      <c r="AX144" s="47">
        <f>AN144+AS144</f>
        <v>0</v>
      </c>
      <c r="AY144" s="47"/>
      <c r="AZ144" s="47"/>
      <c r="BA144" s="47"/>
      <c r="BB144" s="47"/>
      <c r="BC144" s="47">
        <f>AN144-Y144</f>
        <v>0</v>
      </c>
      <c r="BD144" s="47"/>
      <c r="BE144" s="47"/>
      <c r="BF144" s="47"/>
      <c r="BG144" s="47"/>
      <c r="BH144" s="47">
        <f>AS144-AD144</f>
        <v>0</v>
      </c>
      <c r="BI144" s="47"/>
      <c r="BJ144" s="47"/>
      <c r="BK144" s="47"/>
      <c r="BL144" s="47"/>
      <c r="BM144" s="47">
        <f>BC144+BH144</f>
        <v>0</v>
      </c>
      <c r="BN144" s="47"/>
      <c r="BO144" s="47"/>
      <c r="BP144" s="47"/>
      <c r="BQ144" s="47"/>
      <c r="BR144" s="10"/>
      <c r="BS144" s="10"/>
      <c r="BT144" s="10"/>
      <c r="BU144" s="10"/>
      <c r="BV144" s="10"/>
      <c r="BW144" s="10"/>
      <c r="BX144" s="10"/>
      <c r="BY144" s="10"/>
      <c r="BZ144" s="8"/>
    </row>
    <row r="146" spans="1:64" ht="15.95" customHeight="1" x14ac:dyDescent="0.2">
      <c r="A146" s="37" t="s">
        <v>56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</row>
    <row r="147" spans="1:64" ht="30.75" customHeight="1" x14ac:dyDescent="0.2">
      <c r="A147" s="38" t="s">
        <v>278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</row>
    <row r="148" spans="1:64" ht="15.9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</row>
    <row r="149" spans="1:64" ht="15.9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</row>
    <row r="150" spans="1:64" ht="42" customHeight="1" x14ac:dyDescent="0.25">
      <c r="A150" s="32" t="s">
        <v>206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0"/>
      <c r="AO150" s="30"/>
      <c r="AP150" s="35" t="s">
        <v>208</v>
      </c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</row>
    <row r="151" spans="1:64" x14ac:dyDescent="0.2">
      <c r="W151" s="31" t="s">
        <v>12</v>
      </c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"/>
      <c r="AO151" s="3"/>
      <c r="AP151" s="31" t="s">
        <v>13</v>
      </c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4" spans="1:64" ht="31.5" customHeight="1" x14ac:dyDescent="0.25">
      <c r="A154" s="32" t="s">
        <v>207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0"/>
      <c r="AO154" s="30"/>
      <c r="AP154" s="35" t="s">
        <v>209</v>
      </c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</row>
    <row r="155" spans="1:64" x14ac:dyDescent="0.2">
      <c r="W155" s="31" t="s">
        <v>12</v>
      </c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"/>
      <c r="AO155" s="3"/>
      <c r="AP155" s="31" t="s">
        <v>13</v>
      </c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8" spans="1:64" x14ac:dyDescent="0.2">
      <c r="AO158" s="128" t="s">
        <v>57</v>
      </c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</row>
    <row r="159" spans="1:64" x14ac:dyDescent="0.2"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</row>
    <row r="160" spans="1:64" x14ac:dyDescent="0.2"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</row>
    <row r="161" spans="1:64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</row>
    <row r="162" spans="1:64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</row>
    <row r="163" spans="1:64" x14ac:dyDescent="0.2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</row>
    <row r="164" spans="1:64" x14ac:dyDescent="0.2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</row>
    <row r="165" spans="1:64" x14ac:dyDescent="0.2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</row>
    <row r="166" spans="1:64" ht="15.75" x14ac:dyDescent="0.2">
      <c r="A166" s="130" t="s">
        <v>23</v>
      </c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0"/>
    </row>
    <row r="167" spans="1:64" ht="15.75" x14ac:dyDescent="0.2">
      <c r="A167" s="130" t="s">
        <v>43</v>
      </c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</row>
    <row r="168" spans="1:64" ht="15.75" x14ac:dyDescent="0.2">
      <c r="A168" s="130" t="s">
        <v>89</v>
      </c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0"/>
    </row>
    <row r="169" spans="1:64" ht="15.75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</row>
    <row r="170" spans="1:64" ht="15.75" x14ac:dyDescent="0.2">
      <c r="A170" s="125" t="s">
        <v>11</v>
      </c>
      <c r="B170" s="125"/>
      <c r="C170" s="14"/>
      <c r="D170" s="126" t="s">
        <v>86</v>
      </c>
      <c r="E170" s="127"/>
      <c r="F170" s="127"/>
      <c r="G170" s="127"/>
      <c r="H170" s="127"/>
      <c r="I170" s="127"/>
      <c r="J170" s="127"/>
      <c r="K170" s="14"/>
      <c r="L170" s="117" t="s">
        <v>87</v>
      </c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</row>
    <row r="171" spans="1:64" ht="15.75" x14ac:dyDescent="0.2">
      <c r="A171" s="28"/>
      <c r="B171" s="28"/>
      <c r="C171" s="28"/>
      <c r="D171" s="123" t="s">
        <v>40</v>
      </c>
      <c r="E171" s="123"/>
      <c r="F171" s="123"/>
      <c r="G171" s="123"/>
      <c r="H171" s="123"/>
      <c r="I171" s="123"/>
      <c r="J171" s="123"/>
      <c r="K171" s="28"/>
      <c r="L171" s="124" t="s">
        <v>0</v>
      </c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</row>
    <row r="172" spans="1:64" ht="15.75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</row>
    <row r="173" spans="1:64" ht="15.75" x14ac:dyDescent="0.2">
      <c r="A173" s="125" t="s">
        <v>41</v>
      </c>
      <c r="B173" s="125"/>
      <c r="C173" s="14"/>
      <c r="D173" s="126" t="s">
        <v>92</v>
      </c>
      <c r="E173" s="127"/>
      <c r="F173" s="127"/>
      <c r="G173" s="127"/>
      <c r="H173" s="127"/>
      <c r="I173" s="127"/>
      <c r="J173" s="127"/>
      <c r="K173" s="14"/>
      <c r="L173" s="117" t="s">
        <v>87</v>
      </c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</row>
    <row r="174" spans="1:64" ht="15.75" x14ac:dyDescent="0.2">
      <c r="A174" s="28"/>
      <c r="B174" s="28"/>
      <c r="C174" s="28"/>
      <c r="D174" s="123" t="s">
        <v>40</v>
      </c>
      <c r="E174" s="123"/>
      <c r="F174" s="123"/>
      <c r="G174" s="123"/>
      <c r="H174" s="123"/>
      <c r="I174" s="123"/>
      <c r="J174" s="123"/>
      <c r="K174" s="28"/>
      <c r="L174" s="124" t="s">
        <v>1</v>
      </c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</row>
    <row r="175" spans="1:64" ht="15.75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</row>
    <row r="176" spans="1:64" ht="35.25" customHeight="1" x14ac:dyDescent="0.2">
      <c r="A176" s="125" t="s">
        <v>42</v>
      </c>
      <c r="B176" s="125"/>
      <c r="C176" s="14"/>
      <c r="D176" s="126" t="s">
        <v>272</v>
      </c>
      <c r="E176" s="127"/>
      <c r="F176" s="127"/>
      <c r="G176" s="127"/>
      <c r="H176" s="127"/>
      <c r="I176" s="127"/>
      <c r="J176" s="127"/>
      <c r="K176" s="14"/>
      <c r="L176" s="126">
        <v>490</v>
      </c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17" t="s">
        <v>273</v>
      </c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</row>
    <row r="177" spans="1:64" ht="15.75" x14ac:dyDescent="0.2">
      <c r="A177" s="28"/>
      <c r="B177" s="28"/>
      <c r="C177" s="28"/>
      <c r="D177" s="79" t="s">
        <v>40</v>
      </c>
      <c r="E177" s="79"/>
      <c r="F177" s="79"/>
      <c r="G177" s="79"/>
      <c r="H177" s="79"/>
      <c r="I177" s="79"/>
      <c r="J177" s="79"/>
      <c r="K177" s="28"/>
      <c r="L177" s="124" t="s">
        <v>39</v>
      </c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 t="s">
        <v>2</v>
      </c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</row>
    <row r="179" spans="1:64" ht="15.75" x14ac:dyDescent="0.2">
      <c r="A179" s="37" t="s">
        <v>48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</row>
    <row r="180" spans="1:64" ht="15" x14ac:dyDescent="0.2">
      <c r="A180" s="119" t="s">
        <v>6</v>
      </c>
      <c r="B180" s="119"/>
      <c r="C180" s="119"/>
      <c r="D180" s="119"/>
      <c r="E180" s="119"/>
      <c r="F180" s="119"/>
      <c r="G180" s="109" t="s">
        <v>46</v>
      </c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1"/>
    </row>
    <row r="181" spans="1:64" ht="15.75" x14ac:dyDescent="0.2">
      <c r="A181" s="65">
        <v>1</v>
      </c>
      <c r="B181" s="65"/>
      <c r="C181" s="65"/>
      <c r="D181" s="65"/>
      <c r="E181" s="65"/>
      <c r="F181" s="65"/>
      <c r="G181" s="109">
        <v>2</v>
      </c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1"/>
    </row>
    <row r="182" spans="1:64" x14ac:dyDescent="0.2">
      <c r="A182" s="67"/>
      <c r="B182" s="67"/>
      <c r="C182" s="67"/>
      <c r="D182" s="67"/>
      <c r="E182" s="67"/>
      <c r="F182" s="67"/>
      <c r="G182" s="7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3"/>
    </row>
    <row r="183" spans="1:64" x14ac:dyDescent="0.2">
      <c r="A183" s="67"/>
      <c r="B183" s="67"/>
      <c r="C183" s="67"/>
      <c r="D183" s="67"/>
      <c r="E183" s="67"/>
      <c r="F183" s="67"/>
      <c r="G183" s="114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6"/>
    </row>
    <row r="184" spans="1:64" ht="15.75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</row>
    <row r="185" spans="1:64" ht="15.75" x14ac:dyDescent="0.2">
      <c r="A185" s="37" t="s">
        <v>49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</row>
    <row r="186" spans="1:64" ht="20.25" customHeight="1" x14ac:dyDescent="0.2">
      <c r="A186" s="117" t="s">
        <v>274</v>
      </c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</row>
    <row r="187" spans="1:64" ht="15.75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</row>
    <row r="188" spans="1:64" ht="15.75" x14ac:dyDescent="0.2">
      <c r="A188" s="37" t="s">
        <v>50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</row>
    <row r="189" spans="1:64" ht="15" x14ac:dyDescent="0.2">
      <c r="A189" s="119" t="s">
        <v>6</v>
      </c>
      <c r="B189" s="119"/>
      <c r="C189" s="119"/>
      <c r="D189" s="119"/>
      <c r="E189" s="119"/>
      <c r="F189" s="119"/>
      <c r="G189" s="109" t="s">
        <v>47</v>
      </c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1"/>
    </row>
    <row r="190" spans="1:64" ht="15.75" x14ac:dyDescent="0.2">
      <c r="A190" s="65">
        <v>1</v>
      </c>
      <c r="B190" s="65"/>
      <c r="C190" s="65"/>
      <c r="D190" s="65"/>
      <c r="E190" s="65"/>
      <c r="F190" s="65"/>
      <c r="G190" s="109">
        <v>2</v>
      </c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1"/>
    </row>
    <row r="191" spans="1:64" x14ac:dyDescent="0.2">
      <c r="A191" s="67"/>
      <c r="B191" s="67"/>
      <c r="C191" s="67"/>
      <c r="D191" s="67"/>
      <c r="E191" s="67"/>
      <c r="F191" s="67"/>
      <c r="G191" s="7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  <c r="BL191" s="113"/>
    </row>
    <row r="192" spans="1:64" x14ac:dyDescent="0.2">
      <c r="A192" s="67">
        <v>1</v>
      </c>
      <c r="B192" s="67"/>
      <c r="C192" s="67"/>
      <c r="D192" s="67"/>
      <c r="E192" s="67"/>
      <c r="F192" s="67"/>
      <c r="G192" s="120" t="s">
        <v>273</v>
      </c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2"/>
    </row>
    <row r="194" spans="1:69" ht="15.75" x14ac:dyDescent="0.2">
      <c r="A194" s="37" t="s">
        <v>51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</row>
    <row r="195" spans="1:69" ht="15" x14ac:dyDescent="0.2">
      <c r="A195" s="100" t="s">
        <v>88</v>
      </c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</row>
    <row r="196" spans="1:69" ht="15.75" x14ac:dyDescent="0.2">
      <c r="A196" s="65" t="s">
        <v>6</v>
      </c>
      <c r="B196" s="65"/>
      <c r="C196" s="65" t="s">
        <v>33</v>
      </c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 t="s">
        <v>30</v>
      </c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 t="s">
        <v>54</v>
      </c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 t="s">
        <v>3</v>
      </c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</row>
    <row r="197" spans="1:69" ht="15.75" x14ac:dyDescent="0.2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 t="s">
        <v>5</v>
      </c>
      <c r="AB197" s="65"/>
      <c r="AC197" s="65"/>
      <c r="AD197" s="65"/>
      <c r="AE197" s="65"/>
      <c r="AF197" s="65" t="s">
        <v>4</v>
      </c>
      <c r="AG197" s="65"/>
      <c r="AH197" s="65"/>
      <c r="AI197" s="65"/>
      <c r="AJ197" s="65"/>
      <c r="AK197" s="65" t="s">
        <v>31</v>
      </c>
      <c r="AL197" s="65"/>
      <c r="AM197" s="65"/>
      <c r="AN197" s="65"/>
      <c r="AO197" s="65"/>
      <c r="AP197" s="65" t="s">
        <v>5</v>
      </c>
      <c r="AQ197" s="65"/>
      <c r="AR197" s="65"/>
      <c r="AS197" s="65"/>
      <c r="AT197" s="65"/>
      <c r="AU197" s="65" t="s">
        <v>4</v>
      </c>
      <c r="AV197" s="65"/>
      <c r="AW197" s="65"/>
      <c r="AX197" s="65"/>
      <c r="AY197" s="65"/>
      <c r="AZ197" s="65" t="s">
        <v>31</v>
      </c>
      <c r="BA197" s="65"/>
      <c r="BB197" s="65"/>
      <c r="BC197" s="65"/>
      <c r="BD197" s="65" t="s">
        <v>5</v>
      </c>
      <c r="BE197" s="65"/>
      <c r="BF197" s="65"/>
      <c r="BG197" s="65"/>
      <c r="BH197" s="65"/>
      <c r="BI197" s="65" t="s">
        <v>4</v>
      </c>
      <c r="BJ197" s="65"/>
      <c r="BK197" s="65"/>
      <c r="BL197" s="65"/>
      <c r="BM197" s="65"/>
      <c r="BN197" s="65" t="s">
        <v>32</v>
      </c>
      <c r="BO197" s="65"/>
      <c r="BP197" s="65"/>
      <c r="BQ197" s="65"/>
    </row>
    <row r="198" spans="1:69" ht="15.75" x14ac:dyDescent="0.2">
      <c r="A198" s="102">
        <v>1</v>
      </c>
      <c r="B198" s="102"/>
      <c r="C198" s="102">
        <v>2</v>
      </c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3">
        <v>3</v>
      </c>
      <c r="AB198" s="104"/>
      <c r="AC198" s="104"/>
      <c r="AD198" s="104"/>
      <c r="AE198" s="105"/>
      <c r="AF198" s="103">
        <v>4</v>
      </c>
      <c r="AG198" s="104"/>
      <c r="AH198" s="104"/>
      <c r="AI198" s="104"/>
      <c r="AJ198" s="105"/>
      <c r="AK198" s="103">
        <v>5</v>
      </c>
      <c r="AL198" s="104"/>
      <c r="AM198" s="104"/>
      <c r="AN198" s="104"/>
      <c r="AO198" s="105"/>
      <c r="AP198" s="103">
        <v>6</v>
      </c>
      <c r="AQ198" s="104"/>
      <c r="AR198" s="104"/>
      <c r="AS198" s="104"/>
      <c r="AT198" s="105"/>
      <c r="AU198" s="103">
        <v>7</v>
      </c>
      <c r="AV198" s="104"/>
      <c r="AW198" s="104"/>
      <c r="AX198" s="104"/>
      <c r="AY198" s="105"/>
      <c r="AZ198" s="103">
        <v>8</v>
      </c>
      <c r="BA198" s="104"/>
      <c r="BB198" s="104"/>
      <c r="BC198" s="105"/>
      <c r="BD198" s="103">
        <v>9</v>
      </c>
      <c r="BE198" s="104"/>
      <c r="BF198" s="104"/>
      <c r="BG198" s="104"/>
      <c r="BH198" s="105"/>
      <c r="BI198" s="102">
        <v>10</v>
      </c>
      <c r="BJ198" s="102"/>
      <c r="BK198" s="102"/>
      <c r="BL198" s="102"/>
      <c r="BM198" s="102"/>
      <c r="BN198" s="102">
        <v>11</v>
      </c>
      <c r="BO198" s="102"/>
      <c r="BP198" s="102"/>
      <c r="BQ198" s="102"/>
    </row>
    <row r="199" spans="1:69" x14ac:dyDescent="0.2">
      <c r="A199" s="67"/>
      <c r="B199" s="67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7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93"/>
      <c r="AL199" s="93"/>
      <c r="AM199" s="93"/>
      <c r="AN199" s="93"/>
      <c r="AO199" s="9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93"/>
      <c r="BA199" s="93"/>
      <c r="BB199" s="93"/>
      <c r="BC199" s="93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94"/>
      <c r="BO199" s="94"/>
      <c r="BP199" s="94"/>
      <c r="BQ199" s="94"/>
    </row>
    <row r="200" spans="1:69" ht="38.25" customHeight="1" x14ac:dyDescent="0.2">
      <c r="A200" s="65">
        <v>1</v>
      </c>
      <c r="B200" s="65"/>
      <c r="C200" s="98" t="s">
        <v>273</v>
      </c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9"/>
      <c r="AA200" s="55">
        <v>0</v>
      </c>
      <c r="AB200" s="55"/>
      <c r="AC200" s="55"/>
      <c r="AD200" s="55"/>
      <c r="AE200" s="55"/>
      <c r="AF200" s="55"/>
      <c r="AG200" s="55"/>
      <c r="AH200" s="55"/>
      <c r="AI200" s="55"/>
      <c r="AJ200" s="55"/>
      <c r="AK200" s="55">
        <f>AA200+AF200</f>
        <v>0</v>
      </c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>
        <f>AP200+AU200</f>
        <v>0</v>
      </c>
      <c r="BA200" s="55"/>
      <c r="BB200" s="55"/>
      <c r="BC200" s="55"/>
      <c r="BD200" s="55">
        <f>AP200-AA200</f>
        <v>0</v>
      </c>
      <c r="BE200" s="55"/>
      <c r="BF200" s="55"/>
      <c r="BG200" s="55"/>
      <c r="BH200" s="55"/>
      <c r="BI200" s="55">
        <f>AU200-AF200</f>
        <v>0</v>
      </c>
      <c r="BJ200" s="55"/>
      <c r="BK200" s="55"/>
      <c r="BL200" s="55"/>
      <c r="BM200" s="55"/>
      <c r="BN200" s="55">
        <f>BD200+BI200</f>
        <v>0</v>
      </c>
      <c r="BO200" s="55"/>
      <c r="BP200" s="55"/>
      <c r="BQ200" s="55"/>
    </row>
    <row r="201" spans="1:69" ht="53.25" customHeight="1" x14ac:dyDescent="0.2">
      <c r="A201" s="65"/>
      <c r="B201" s="65"/>
      <c r="C201" s="101" t="s">
        <v>275</v>
      </c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4"/>
      <c r="AA201" s="55">
        <v>0</v>
      </c>
      <c r="AB201" s="55"/>
      <c r="AC201" s="55"/>
      <c r="AD201" s="55"/>
      <c r="AE201" s="55"/>
      <c r="AF201" s="55">
        <v>342636</v>
      </c>
      <c r="AG201" s="55"/>
      <c r="AH201" s="55"/>
      <c r="AI201" s="55"/>
      <c r="AJ201" s="55"/>
      <c r="AK201" s="55">
        <f t="shared" ref="AK201" si="34">AA201+AF201</f>
        <v>342636</v>
      </c>
      <c r="AL201" s="55"/>
      <c r="AM201" s="55"/>
      <c r="AN201" s="55"/>
      <c r="AO201" s="55"/>
      <c r="AP201" s="55"/>
      <c r="AQ201" s="55"/>
      <c r="AR201" s="55"/>
      <c r="AS201" s="55"/>
      <c r="AT201" s="55"/>
      <c r="AU201" s="55">
        <v>243636.42</v>
      </c>
      <c r="AV201" s="55"/>
      <c r="AW201" s="55"/>
      <c r="AX201" s="55"/>
      <c r="AY201" s="55"/>
      <c r="AZ201" s="55">
        <f>AP201+AU201</f>
        <v>243636.42</v>
      </c>
      <c r="BA201" s="55"/>
      <c r="BB201" s="55"/>
      <c r="BC201" s="55"/>
      <c r="BD201" s="55">
        <f t="shared" ref="BD201" si="35">AP201-AA201</f>
        <v>0</v>
      </c>
      <c r="BE201" s="55"/>
      <c r="BF201" s="55"/>
      <c r="BG201" s="55"/>
      <c r="BH201" s="55"/>
      <c r="BI201" s="55">
        <f t="shared" ref="BI201" si="36">AU201-AF201</f>
        <v>-98999.579999999987</v>
      </c>
      <c r="BJ201" s="55"/>
      <c r="BK201" s="55"/>
      <c r="BL201" s="55"/>
      <c r="BM201" s="55"/>
      <c r="BN201" s="55">
        <f t="shared" ref="BN201" si="37">BD201+BI201</f>
        <v>-98999.579999999987</v>
      </c>
      <c r="BO201" s="55"/>
      <c r="BP201" s="55"/>
      <c r="BQ201" s="55"/>
    </row>
    <row r="202" spans="1:69" ht="15.75" x14ac:dyDescent="0.2">
      <c r="A202" s="61"/>
      <c r="B202" s="61"/>
      <c r="C202" s="98" t="s">
        <v>65</v>
      </c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9"/>
      <c r="AA202" s="99">
        <f>SUM(AA200:AA201)</f>
        <v>0</v>
      </c>
      <c r="AB202" s="99"/>
      <c r="AC202" s="99"/>
      <c r="AD202" s="99"/>
      <c r="AE202" s="99"/>
      <c r="AF202" s="99">
        <f>SUM(AF200:AF201)</f>
        <v>342636</v>
      </c>
      <c r="AG202" s="99"/>
      <c r="AH202" s="99"/>
      <c r="AI202" s="99"/>
      <c r="AJ202" s="99"/>
      <c r="AK202" s="99">
        <f>AA202+AF202</f>
        <v>342636</v>
      </c>
      <c r="AL202" s="99"/>
      <c r="AM202" s="99"/>
      <c r="AN202" s="99"/>
      <c r="AO202" s="99"/>
      <c r="AP202" s="99">
        <f>SUM(AP200:AP201)</f>
        <v>0</v>
      </c>
      <c r="AQ202" s="99"/>
      <c r="AR202" s="99"/>
      <c r="AS202" s="99"/>
      <c r="AT202" s="99"/>
      <c r="AU202" s="99">
        <f>SUM(AU200:AU201)</f>
        <v>243636.42</v>
      </c>
      <c r="AV202" s="99"/>
      <c r="AW202" s="99"/>
      <c r="AX202" s="99"/>
      <c r="AY202" s="99"/>
      <c r="AZ202" s="99">
        <f>AP202+AU202</f>
        <v>243636.42</v>
      </c>
      <c r="BA202" s="99"/>
      <c r="BB202" s="99"/>
      <c r="BC202" s="99"/>
      <c r="BD202" s="99">
        <f>AP202-AA202</f>
        <v>0</v>
      </c>
      <c r="BE202" s="99"/>
      <c r="BF202" s="99"/>
      <c r="BG202" s="99"/>
      <c r="BH202" s="99"/>
      <c r="BI202" s="99">
        <f>AU202-AF202</f>
        <v>-98999.579999999987</v>
      </c>
      <c r="BJ202" s="99"/>
      <c r="BK202" s="99"/>
      <c r="BL202" s="99"/>
      <c r="BM202" s="99"/>
      <c r="BN202" s="99">
        <f>BD202+BI202</f>
        <v>-98999.579999999987</v>
      </c>
      <c r="BO202" s="99"/>
      <c r="BP202" s="99"/>
      <c r="BQ202" s="99"/>
    </row>
    <row r="204" spans="1:69" ht="15.75" x14ac:dyDescent="0.2">
      <c r="A204" s="37" t="s">
        <v>52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</row>
    <row r="205" spans="1:69" ht="15" x14ac:dyDescent="0.2">
      <c r="A205" s="100" t="s">
        <v>88</v>
      </c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</row>
    <row r="206" spans="1:69" ht="15.75" x14ac:dyDescent="0.2">
      <c r="A206" s="65" t="s">
        <v>34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 t="s">
        <v>30</v>
      </c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 t="s">
        <v>54</v>
      </c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 t="s">
        <v>3</v>
      </c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2"/>
      <c r="BN206" s="2"/>
      <c r="BO206" s="2"/>
      <c r="BP206" s="2"/>
      <c r="BQ206" s="2"/>
    </row>
    <row r="207" spans="1:69" ht="15.75" x14ac:dyDescent="0.2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 t="s">
        <v>5</v>
      </c>
      <c r="R207" s="65"/>
      <c r="S207" s="65"/>
      <c r="T207" s="65"/>
      <c r="U207" s="65"/>
      <c r="V207" s="65" t="s">
        <v>4</v>
      </c>
      <c r="W207" s="65"/>
      <c r="X207" s="65"/>
      <c r="Y207" s="65"/>
      <c r="Z207" s="65"/>
      <c r="AA207" s="65" t="s">
        <v>31</v>
      </c>
      <c r="AB207" s="65"/>
      <c r="AC207" s="65"/>
      <c r="AD207" s="65"/>
      <c r="AE207" s="65"/>
      <c r="AF207" s="65"/>
      <c r="AG207" s="65" t="s">
        <v>5</v>
      </c>
      <c r="AH207" s="65"/>
      <c r="AI207" s="65"/>
      <c r="AJ207" s="65"/>
      <c r="AK207" s="65"/>
      <c r="AL207" s="65" t="s">
        <v>4</v>
      </c>
      <c r="AM207" s="65"/>
      <c r="AN207" s="65"/>
      <c r="AO207" s="65"/>
      <c r="AP207" s="65"/>
      <c r="AQ207" s="65" t="s">
        <v>31</v>
      </c>
      <c r="AR207" s="65"/>
      <c r="AS207" s="65"/>
      <c r="AT207" s="65"/>
      <c r="AU207" s="65"/>
      <c r="AV207" s="65"/>
      <c r="AW207" s="39" t="s">
        <v>5</v>
      </c>
      <c r="AX207" s="66"/>
      <c r="AY207" s="66"/>
      <c r="AZ207" s="66"/>
      <c r="BA207" s="40"/>
      <c r="BB207" s="39" t="s">
        <v>4</v>
      </c>
      <c r="BC207" s="66"/>
      <c r="BD207" s="66"/>
      <c r="BE207" s="66"/>
      <c r="BF207" s="40"/>
      <c r="BG207" s="65" t="s">
        <v>31</v>
      </c>
      <c r="BH207" s="65"/>
      <c r="BI207" s="65"/>
      <c r="BJ207" s="65"/>
      <c r="BK207" s="65"/>
      <c r="BL207" s="65"/>
      <c r="BM207" s="2"/>
      <c r="BN207" s="2"/>
      <c r="BO207" s="2"/>
      <c r="BP207" s="2"/>
      <c r="BQ207" s="2"/>
    </row>
    <row r="208" spans="1:69" ht="15.75" x14ac:dyDescent="0.25">
      <c r="A208" s="65">
        <v>1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>
        <v>2</v>
      </c>
      <c r="R208" s="65"/>
      <c r="S208" s="65"/>
      <c r="T208" s="65"/>
      <c r="U208" s="65"/>
      <c r="V208" s="65">
        <v>3</v>
      </c>
      <c r="W208" s="65"/>
      <c r="X208" s="65"/>
      <c r="Y208" s="65"/>
      <c r="Z208" s="65"/>
      <c r="AA208" s="65">
        <v>4</v>
      </c>
      <c r="AB208" s="65"/>
      <c r="AC208" s="65"/>
      <c r="AD208" s="65"/>
      <c r="AE208" s="65"/>
      <c r="AF208" s="65"/>
      <c r="AG208" s="65">
        <v>5</v>
      </c>
      <c r="AH208" s="65"/>
      <c r="AI208" s="65"/>
      <c r="AJ208" s="65"/>
      <c r="AK208" s="65"/>
      <c r="AL208" s="65">
        <v>6</v>
      </c>
      <c r="AM208" s="65"/>
      <c r="AN208" s="65"/>
      <c r="AO208" s="65"/>
      <c r="AP208" s="65"/>
      <c r="AQ208" s="65">
        <v>7</v>
      </c>
      <c r="AR208" s="65"/>
      <c r="AS208" s="65"/>
      <c r="AT208" s="65"/>
      <c r="AU208" s="65"/>
      <c r="AV208" s="65"/>
      <c r="AW208" s="65">
        <v>8</v>
      </c>
      <c r="AX208" s="65"/>
      <c r="AY208" s="65"/>
      <c r="AZ208" s="65"/>
      <c r="BA208" s="65"/>
      <c r="BB208" s="92">
        <v>9</v>
      </c>
      <c r="BC208" s="92"/>
      <c r="BD208" s="92"/>
      <c r="BE208" s="92"/>
      <c r="BF208" s="92"/>
      <c r="BG208" s="92">
        <v>10</v>
      </c>
      <c r="BH208" s="92"/>
      <c r="BI208" s="92"/>
      <c r="BJ208" s="92"/>
      <c r="BK208" s="92"/>
      <c r="BL208" s="92"/>
      <c r="BM208" s="5"/>
      <c r="BN208" s="5"/>
      <c r="BO208" s="5"/>
      <c r="BP208" s="5"/>
      <c r="BQ208" s="5"/>
    </row>
    <row r="209" spans="1:69" x14ac:dyDescent="0.2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93"/>
      <c r="AB209" s="94"/>
      <c r="AC209" s="94"/>
      <c r="AD209" s="94"/>
      <c r="AE209" s="94"/>
      <c r="AF209" s="94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93"/>
      <c r="AR209" s="94"/>
      <c r="AS209" s="94"/>
      <c r="AT209" s="94"/>
      <c r="AU209" s="94"/>
      <c r="AV209" s="94"/>
      <c r="AW209" s="95"/>
      <c r="AX209" s="96"/>
      <c r="AY209" s="96"/>
      <c r="AZ209" s="96"/>
      <c r="BA209" s="97"/>
      <c r="BB209" s="95"/>
      <c r="BC209" s="96"/>
      <c r="BD209" s="96"/>
      <c r="BE209" s="96"/>
      <c r="BF209" s="97"/>
      <c r="BG209" s="94"/>
      <c r="BH209" s="94"/>
      <c r="BI209" s="94"/>
      <c r="BJ209" s="94"/>
      <c r="BK209" s="94"/>
      <c r="BL209" s="94"/>
      <c r="BM209" s="6"/>
      <c r="BN209" s="6"/>
      <c r="BO209" s="6"/>
      <c r="BP209" s="6"/>
      <c r="BQ209" s="6"/>
    </row>
    <row r="210" spans="1:69" ht="58.5" customHeight="1" x14ac:dyDescent="0.2">
      <c r="A210" s="82" t="s">
        <v>66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4"/>
      <c r="Q210" s="85">
        <v>0</v>
      </c>
      <c r="R210" s="85"/>
      <c r="S210" s="85"/>
      <c r="T210" s="85"/>
      <c r="U210" s="85"/>
      <c r="V210" s="85">
        <v>342636</v>
      </c>
      <c r="W210" s="85"/>
      <c r="X210" s="85"/>
      <c r="Y210" s="85"/>
      <c r="Z210" s="85"/>
      <c r="AA210" s="85">
        <f>Q210+V210</f>
        <v>342636</v>
      </c>
      <c r="AB210" s="85"/>
      <c r="AC210" s="85"/>
      <c r="AD210" s="85"/>
      <c r="AE210" s="85"/>
      <c r="AF210" s="85"/>
      <c r="AG210" s="85">
        <v>0</v>
      </c>
      <c r="AH210" s="85"/>
      <c r="AI210" s="85"/>
      <c r="AJ210" s="85"/>
      <c r="AK210" s="85"/>
      <c r="AL210" s="85">
        <v>243636.42</v>
      </c>
      <c r="AM210" s="85"/>
      <c r="AN210" s="85"/>
      <c r="AO210" s="85"/>
      <c r="AP210" s="85"/>
      <c r="AQ210" s="85">
        <f>AG210+AL210</f>
        <v>243636.42</v>
      </c>
      <c r="AR210" s="85"/>
      <c r="AS210" s="85"/>
      <c r="AT210" s="85"/>
      <c r="AU210" s="85"/>
      <c r="AV210" s="85"/>
      <c r="AW210" s="85">
        <f>AG210-Q210</f>
        <v>0</v>
      </c>
      <c r="AX210" s="85"/>
      <c r="AY210" s="85"/>
      <c r="AZ210" s="85"/>
      <c r="BA210" s="85"/>
      <c r="BB210" s="86">
        <f>AL210-V210</f>
        <v>-98999.579999999987</v>
      </c>
      <c r="BC210" s="86"/>
      <c r="BD210" s="86"/>
      <c r="BE210" s="86"/>
      <c r="BF210" s="86"/>
      <c r="BG210" s="86">
        <f>AW210+BB210</f>
        <v>-98999.579999999987</v>
      </c>
      <c r="BH210" s="86"/>
      <c r="BI210" s="86"/>
      <c r="BJ210" s="86"/>
      <c r="BK210" s="86"/>
      <c r="BL210" s="86"/>
      <c r="BM210" s="7"/>
      <c r="BN210" s="7"/>
      <c r="BO210" s="7"/>
      <c r="BP210" s="7"/>
      <c r="BQ210" s="7"/>
    </row>
    <row r="211" spans="1:69" ht="15" x14ac:dyDescent="0.2">
      <c r="A211" s="87" t="s">
        <v>67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9"/>
      <c r="Q211" s="90">
        <v>0</v>
      </c>
      <c r="R211" s="90"/>
      <c r="S211" s="90"/>
      <c r="T211" s="90"/>
      <c r="U211" s="90"/>
      <c r="V211" s="90">
        <v>0</v>
      </c>
      <c r="W211" s="90"/>
      <c r="X211" s="90"/>
      <c r="Y211" s="90"/>
      <c r="Z211" s="90"/>
      <c r="AA211" s="90">
        <f>Q211+V211</f>
        <v>0</v>
      </c>
      <c r="AB211" s="90"/>
      <c r="AC211" s="90"/>
      <c r="AD211" s="90"/>
      <c r="AE211" s="90"/>
      <c r="AF211" s="90"/>
      <c r="AG211" s="90">
        <v>0</v>
      </c>
      <c r="AH211" s="90"/>
      <c r="AI211" s="90"/>
      <c r="AJ211" s="90"/>
      <c r="AK211" s="90"/>
      <c r="AL211" s="90">
        <v>0</v>
      </c>
      <c r="AM211" s="90"/>
      <c r="AN211" s="90"/>
      <c r="AO211" s="90"/>
      <c r="AP211" s="90"/>
      <c r="AQ211" s="90">
        <f>AG211+AL211</f>
        <v>0</v>
      </c>
      <c r="AR211" s="90"/>
      <c r="AS211" s="90"/>
      <c r="AT211" s="90"/>
      <c r="AU211" s="90"/>
      <c r="AV211" s="90"/>
      <c r="AW211" s="90">
        <f>AG211-Q211</f>
        <v>0</v>
      </c>
      <c r="AX211" s="90"/>
      <c r="AY211" s="90"/>
      <c r="AZ211" s="90"/>
      <c r="BA211" s="90"/>
      <c r="BB211" s="91">
        <f>AL211-V211</f>
        <v>0</v>
      </c>
      <c r="BC211" s="91"/>
      <c r="BD211" s="91"/>
      <c r="BE211" s="91"/>
      <c r="BF211" s="91"/>
      <c r="BG211" s="91">
        <f>AW211+BB211</f>
        <v>0</v>
      </c>
      <c r="BH211" s="91"/>
      <c r="BI211" s="91"/>
      <c r="BJ211" s="91"/>
      <c r="BK211" s="91"/>
      <c r="BL211" s="91"/>
      <c r="BM211" s="19"/>
      <c r="BN211" s="19"/>
      <c r="BO211" s="19"/>
      <c r="BP211" s="19"/>
      <c r="BQ211" s="19"/>
    </row>
    <row r="213" spans="1:69" ht="15.75" x14ac:dyDescent="0.2">
      <c r="A213" s="37" t="s">
        <v>53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</row>
    <row r="215" spans="1:69" ht="15.75" x14ac:dyDescent="0.2">
      <c r="A215" s="75" t="s">
        <v>10</v>
      </c>
      <c r="B215" s="76"/>
      <c r="C215" s="75" t="s">
        <v>9</v>
      </c>
      <c r="D215" s="79"/>
      <c r="E215" s="79"/>
      <c r="F215" s="79"/>
      <c r="G215" s="79"/>
      <c r="H215" s="79"/>
      <c r="I215" s="76"/>
      <c r="J215" s="75" t="s">
        <v>8</v>
      </c>
      <c r="K215" s="79"/>
      <c r="L215" s="79"/>
      <c r="M215" s="79"/>
      <c r="N215" s="76"/>
      <c r="O215" s="75" t="s">
        <v>7</v>
      </c>
      <c r="P215" s="79"/>
      <c r="Q215" s="79"/>
      <c r="R215" s="79"/>
      <c r="S215" s="79"/>
      <c r="T215" s="79"/>
      <c r="U215" s="79"/>
      <c r="V215" s="79"/>
      <c r="W215" s="79"/>
      <c r="X215" s="76"/>
      <c r="Y215" s="65" t="s">
        <v>30</v>
      </c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 t="s">
        <v>55</v>
      </c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81" t="s">
        <v>3</v>
      </c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</row>
    <row r="216" spans="1:69" ht="15.75" x14ac:dyDescent="0.2">
      <c r="A216" s="77"/>
      <c r="B216" s="78"/>
      <c r="C216" s="77"/>
      <c r="D216" s="80"/>
      <c r="E216" s="80"/>
      <c r="F216" s="80"/>
      <c r="G216" s="80"/>
      <c r="H216" s="80"/>
      <c r="I216" s="78"/>
      <c r="J216" s="77"/>
      <c r="K216" s="80"/>
      <c r="L216" s="80"/>
      <c r="M216" s="80"/>
      <c r="N216" s="78"/>
      <c r="O216" s="77"/>
      <c r="P216" s="80"/>
      <c r="Q216" s="80"/>
      <c r="R216" s="80"/>
      <c r="S216" s="80"/>
      <c r="T216" s="80"/>
      <c r="U216" s="80"/>
      <c r="V216" s="80"/>
      <c r="W216" s="80"/>
      <c r="X216" s="78"/>
      <c r="Y216" s="39" t="s">
        <v>5</v>
      </c>
      <c r="Z216" s="66"/>
      <c r="AA216" s="66"/>
      <c r="AB216" s="66"/>
      <c r="AC216" s="40"/>
      <c r="AD216" s="39" t="s">
        <v>4</v>
      </c>
      <c r="AE216" s="66"/>
      <c r="AF216" s="66"/>
      <c r="AG216" s="66"/>
      <c r="AH216" s="40"/>
      <c r="AI216" s="65" t="s">
        <v>31</v>
      </c>
      <c r="AJ216" s="65"/>
      <c r="AK216" s="65"/>
      <c r="AL216" s="65"/>
      <c r="AM216" s="65"/>
      <c r="AN216" s="65" t="s">
        <v>5</v>
      </c>
      <c r="AO216" s="65"/>
      <c r="AP216" s="65"/>
      <c r="AQ216" s="65"/>
      <c r="AR216" s="65"/>
      <c r="AS216" s="65" t="s">
        <v>4</v>
      </c>
      <c r="AT216" s="65"/>
      <c r="AU216" s="65"/>
      <c r="AV216" s="65"/>
      <c r="AW216" s="65"/>
      <c r="AX216" s="65" t="s">
        <v>31</v>
      </c>
      <c r="AY216" s="65"/>
      <c r="AZ216" s="65"/>
      <c r="BA216" s="65"/>
      <c r="BB216" s="65"/>
      <c r="BC216" s="65" t="s">
        <v>5</v>
      </c>
      <c r="BD216" s="65"/>
      <c r="BE216" s="65"/>
      <c r="BF216" s="65"/>
      <c r="BG216" s="65"/>
      <c r="BH216" s="65" t="s">
        <v>4</v>
      </c>
      <c r="BI216" s="65"/>
      <c r="BJ216" s="65"/>
      <c r="BK216" s="65"/>
      <c r="BL216" s="65"/>
      <c r="BM216" s="65" t="s">
        <v>31</v>
      </c>
      <c r="BN216" s="65"/>
      <c r="BO216" s="65"/>
      <c r="BP216" s="65"/>
      <c r="BQ216" s="65"/>
    </row>
    <row r="217" spans="1:69" ht="15.75" x14ac:dyDescent="0.2">
      <c r="A217" s="65">
        <v>1</v>
      </c>
      <c r="B217" s="65"/>
      <c r="C217" s="65">
        <v>2</v>
      </c>
      <c r="D217" s="65"/>
      <c r="E217" s="65"/>
      <c r="F217" s="65"/>
      <c r="G217" s="65"/>
      <c r="H217" s="65"/>
      <c r="I217" s="65"/>
      <c r="J217" s="65">
        <v>3</v>
      </c>
      <c r="K217" s="65"/>
      <c r="L217" s="65"/>
      <c r="M217" s="65"/>
      <c r="N217" s="65"/>
      <c r="O217" s="65">
        <v>4</v>
      </c>
      <c r="P217" s="65"/>
      <c r="Q217" s="65"/>
      <c r="R217" s="65"/>
      <c r="S217" s="65"/>
      <c r="T217" s="65"/>
      <c r="U217" s="65"/>
      <c r="V217" s="65"/>
      <c r="W217" s="65"/>
      <c r="X217" s="65"/>
      <c r="Y217" s="65">
        <v>5</v>
      </c>
      <c r="Z217" s="65"/>
      <c r="AA217" s="65"/>
      <c r="AB217" s="65"/>
      <c r="AC217" s="65"/>
      <c r="AD217" s="65">
        <v>6</v>
      </c>
      <c r="AE217" s="65"/>
      <c r="AF217" s="65"/>
      <c r="AG217" s="65"/>
      <c r="AH217" s="65"/>
      <c r="AI217" s="65">
        <v>7</v>
      </c>
      <c r="AJ217" s="65"/>
      <c r="AK217" s="65"/>
      <c r="AL217" s="65"/>
      <c r="AM217" s="65"/>
      <c r="AN217" s="39">
        <v>8</v>
      </c>
      <c r="AO217" s="66"/>
      <c r="AP217" s="66"/>
      <c r="AQ217" s="66"/>
      <c r="AR217" s="40"/>
      <c r="AS217" s="39">
        <v>9</v>
      </c>
      <c r="AT217" s="66"/>
      <c r="AU217" s="66"/>
      <c r="AV217" s="66"/>
      <c r="AW217" s="40"/>
      <c r="AX217" s="39">
        <v>10</v>
      </c>
      <c r="AY217" s="66"/>
      <c r="AZ217" s="66"/>
      <c r="BA217" s="66"/>
      <c r="BB217" s="40"/>
      <c r="BC217" s="39">
        <v>11</v>
      </c>
      <c r="BD217" s="66"/>
      <c r="BE217" s="66"/>
      <c r="BF217" s="66"/>
      <c r="BG217" s="40"/>
      <c r="BH217" s="39">
        <v>12</v>
      </c>
      <c r="BI217" s="66"/>
      <c r="BJ217" s="66"/>
      <c r="BK217" s="66"/>
      <c r="BL217" s="40"/>
      <c r="BM217" s="39">
        <v>13</v>
      </c>
      <c r="BN217" s="66"/>
      <c r="BO217" s="66"/>
      <c r="BP217" s="66"/>
      <c r="BQ217" s="40"/>
    </row>
    <row r="218" spans="1:69" ht="78" customHeight="1" x14ac:dyDescent="0.2">
      <c r="A218" s="67"/>
      <c r="B218" s="67"/>
      <c r="C218" s="68" t="s">
        <v>273</v>
      </c>
      <c r="D218" s="69"/>
      <c r="E218" s="69"/>
      <c r="F218" s="69"/>
      <c r="G218" s="69"/>
      <c r="H218" s="69"/>
      <c r="I218" s="70"/>
      <c r="J218" s="67"/>
      <c r="K218" s="67"/>
      <c r="L218" s="67"/>
      <c r="M218" s="67"/>
      <c r="N218" s="67"/>
      <c r="O218" s="71"/>
      <c r="P218" s="71"/>
      <c r="Q218" s="71"/>
      <c r="R218" s="71"/>
      <c r="S218" s="71"/>
      <c r="T218" s="71"/>
      <c r="U218" s="71"/>
      <c r="V218" s="71"/>
      <c r="W218" s="71"/>
      <c r="X218" s="72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4"/>
      <c r="BN218" s="74"/>
      <c r="BO218" s="74"/>
      <c r="BP218" s="74"/>
      <c r="BQ218" s="74"/>
    </row>
    <row r="219" spans="1:69" ht="15.75" x14ac:dyDescent="0.2">
      <c r="A219" s="61">
        <v>1</v>
      </c>
      <c r="B219" s="61"/>
      <c r="C219" s="62" t="s">
        <v>68</v>
      </c>
      <c r="D219" s="62"/>
      <c r="E219" s="62"/>
      <c r="F219" s="62"/>
      <c r="G219" s="62"/>
      <c r="H219" s="62"/>
      <c r="I219" s="62"/>
      <c r="J219" s="62" t="s">
        <v>69</v>
      </c>
      <c r="K219" s="62"/>
      <c r="L219" s="62"/>
      <c r="M219" s="62"/>
      <c r="N219" s="62"/>
      <c r="O219" s="62" t="s">
        <v>69</v>
      </c>
      <c r="P219" s="62"/>
      <c r="Q219" s="62"/>
      <c r="R219" s="62"/>
      <c r="S219" s="62"/>
      <c r="T219" s="62"/>
      <c r="U219" s="62"/>
      <c r="V219" s="62"/>
      <c r="W219" s="62"/>
      <c r="X219" s="62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</row>
    <row r="220" spans="1:69" ht="118.5" customHeight="1" x14ac:dyDescent="0.2">
      <c r="A220" s="56"/>
      <c r="B220" s="57"/>
      <c r="C220" s="48" t="s">
        <v>275</v>
      </c>
      <c r="D220" s="49"/>
      <c r="E220" s="49"/>
      <c r="F220" s="49"/>
      <c r="G220" s="49"/>
      <c r="H220" s="49"/>
      <c r="I220" s="50"/>
      <c r="J220" s="51"/>
      <c r="K220" s="52"/>
      <c r="L220" s="52"/>
      <c r="M220" s="52"/>
      <c r="N220" s="53"/>
      <c r="O220" s="41"/>
      <c r="P220" s="42"/>
      <c r="Q220" s="42"/>
      <c r="R220" s="42"/>
      <c r="S220" s="42"/>
      <c r="T220" s="42"/>
      <c r="U220" s="42"/>
      <c r="V220" s="42"/>
      <c r="W220" s="42"/>
      <c r="X220" s="43"/>
      <c r="Y220" s="44"/>
      <c r="Z220" s="45"/>
      <c r="AA220" s="45"/>
      <c r="AB220" s="45"/>
      <c r="AC220" s="46"/>
      <c r="AD220" s="44"/>
      <c r="AE220" s="45"/>
      <c r="AF220" s="45"/>
      <c r="AG220" s="45"/>
      <c r="AH220" s="46"/>
      <c r="AI220" s="54">
        <f t="shared" ref="AI220:AI235" si="38">Y220+AD220</f>
        <v>0</v>
      </c>
      <c r="AJ220" s="54"/>
      <c r="AK220" s="54"/>
      <c r="AL220" s="54"/>
      <c r="AM220" s="54"/>
      <c r="AN220" s="44"/>
      <c r="AO220" s="45"/>
      <c r="AP220" s="45"/>
      <c r="AQ220" s="45"/>
      <c r="AR220" s="46"/>
      <c r="AS220" s="44"/>
      <c r="AT220" s="45"/>
      <c r="AU220" s="45"/>
      <c r="AV220" s="45"/>
      <c r="AW220" s="46"/>
      <c r="AX220" s="47">
        <f t="shared" ref="AX220:AX235" si="39">AN220+AS220</f>
        <v>0</v>
      </c>
      <c r="AY220" s="47"/>
      <c r="AZ220" s="47"/>
      <c r="BA220" s="47"/>
      <c r="BB220" s="47"/>
      <c r="BC220" s="47">
        <f t="shared" ref="BC220:BC235" si="40">AN220-Y220</f>
        <v>0</v>
      </c>
      <c r="BD220" s="47"/>
      <c r="BE220" s="47"/>
      <c r="BF220" s="47"/>
      <c r="BG220" s="47"/>
      <c r="BH220" s="47">
        <f t="shared" ref="BH220:BH235" si="41">AS220-AD220</f>
        <v>0</v>
      </c>
      <c r="BI220" s="47"/>
      <c r="BJ220" s="47"/>
      <c r="BK220" s="47"/>
      <c r="BL220" s="47"/>
      <c r="BM220" s="47">
        <f t="shared" ref="BM220:BM235" si="42">BC220+BH220</f>
        <v>0</v>
      </c>
      <c r="BN220" s="47"/>
      <c r="BO220" s="47"/>
      <c r="BP220" s="47"/>
      <c r="BQ220" s="47"/>
    </row>
    <row r="221" spans="1:69" ht="15.75" x14ac:dyDescent="0.2">
      <c r="A221" s="39"/>
      <c r="B221" s="40"/>
      <c r="C221" s="48" t="s">
        <v>68</v>
      </c>
      <c r="D221" s="49"/>
      <c r="E221" s="49"/>
      <c r="F221" s="49"/>
      <c r="G221" s="49"/>
      <c r="H221" s="49"/>
      <c r="I221" s="50"/>
      <c r="J221" s="51"/>
      <c r="K221" s="52"/>
      <c r="L221" s="52"/>
      <c r="M221" s="52"/>
      <c r="N221" s="53"/>
      <c r="O221" s="41"/>
      <c r="P221" s="42"/>
      <c r="Q221" s="42"/>
      <c r="R221" s="42"/>
      <c r="S221" s="42"/>
      <c r="T221" s="42"/>
      <c r="U221" s="42"/>
      <c r="V221" s="42"/>
      <c r="W221" s="42"/>
      <c r="X221" s="43"/>
      <c r="Y221" s="44"/>
      <c r="Z221" s="45"/>
      <c r="AA221" s="45"/>
      <c r="AB221" s="45"/>
      <c r="AC221" s="46"/>
      <c r="AD221" s="44"/>
      <c r="AE221" s="45"/>
      <c r="AF221" s="45"/>
      <c r="AG221" s="45"/>
      <c r="AH221" s="46"/>
      <c r="AI221" s="54">
        <f t="shared" si="38"/>
        <v>0</v>
      </c>
      <c r="AJ221" s="54"/>
      <c r="AK221" s="54"/>
      <c r="AL221" s="54"/>
      <c r="AM221" s="54"/>
      <c r="AN221" s="44"/>
      <c r="AO221" s="45"/>
      <c r="AP221" s="45"/>
      <c r="AQ221" s="45"/>
      <c r="AR221" s="46"/>
      <c r="AS221" s="44"/>
      <c r="AT221" s="45"/>
      <c r="AU221" s="45"/>
      <c r="AV221" s="45"/>
      <c r="AW221" s="46"/>
      <c r="AX221" s="47">
        <f t="shared" si="39"/>
        <v>0</v>
      </c>
      <c r="AY221" s="47"/>
      <c r="AZ221" s="47"/>
      <c r="BA221" s="47"/>
      <c r="BB221" s="47"/>
      <c r="BC221" s="47">
        <f t="shared" si="40"/>
        <v>0</v>
      </c>
      <c r="BD221" s="47"/>
      <c r="BE221" s="47"/>
      <c r="BF221" s="47"/>
      <c r="BG221" s="47"/>
      <c r="BH221" s="47">
        <f t="shared" si="41"/>
        <v>0</v>
      </c>
      <c r="BI221" s="47"/>
      <c r="BJ221" s="47"/>
      <c r="BK221" s="47"/>
      <c r="BL221" s="47"/>
      <c r="BM221" s="47">
        <f t="shared" si="42"/>
        <v>0</v>
      </c>
      <c r="BN221" s="47"/>
      <c r="BO221" s="47"/>
      <c r="BP221" s="47"/>
      <c r="BQ221" s="47"/>
    </row>
    <row r="222" spans="1:69" ht="54.75" customHeight="1" x14ac:dyDescent="0.2">
      <c r="A222" s="39"/>
      <c r="B222" s="40"/>
      <c r="C222" s="41" t="s">
        <v>179</v>
      </c>
      <c r="D222" s="42"/>
      <c r="E222" s="42"/>
      <c r="F222" s="42"/>
      <c r="G222" s="42"/>
      <c r="H222" s="42"/>
      <c r="I222" s="43"/>
      <c r="J222" s="41" t="s">
        <v>110</v>
      </c>
      <c r="K222" s="42"/>
      <c r="L222" s="42"/>
      <c r="M222" s="42"/>
      <c r="N222" s="43"/>
      <c r="O222" s="41" t="s">
        <v>192</v>
      </c>
      <c r="P222" s="42"/>
      <c r="Q222" s="42"/>
      <c r="R222" s="42"/>
      <c r="S222" s="42"/>
      <c r="T222" s="42"/>
      <c r="U222" s="42"/>
      <c r="V222" s="42"/>
      <c r="W222" s="42"/>
      <c r="X222" s="43"/>
      <c r="Y222" s="44"/>
      <c r="Z222" s="45"/>
      <c r="AA222" s="45"/>
      <c r="AB222" s="45"/>
      <c r="AC222" s="46"/>
      <c r="AD222" s="55">
        <v>342636</v>
      </c>
      <c r="AE222" s="55"/>
      <c r="AF222" s="55"/>
      <c r="AG222" s="55"/>
      <c r="AH222" s="55"/>
      <c r="AI222" s="54">
        <f t="shared" si="38"/>
        <v>342636</v>
      </c>
      <c r="AJ222" s="54"/>
      <c r="AK222" s="54"/>
      <c r="AL222" s="54"/>
      <c r="AM222" s="54"/>
      <c r="AN222" s="44"/>
      <c r="AO222" s="45"/>
      <c r="AP222" s="45"/>
      <c r="AQ222" s="45"/>
      <c r="AR222" s="46"/>
      <c r="AS222" s="44">
        <v>243636.42</v>
      </c>
      <c r="AT222" s="45"/>
      <c r="AU222" s="45"/>
      <c r="AV222" s="45"/>
      <c r="AW222" s="46"/>
      <c r="AX222" s="47">
        <f t="shared" si="39"/>
        <v>243636.42</v>
      </c>
      <c r="AY222" s="47"/>
      <c r="AZ222" s="47"/>
      <c r="BA222" s="47"/>
      <c r="BB222" s="47"/>
      <c r="BC222" s="47">
        <f t="shared" si="40"/>
        <v>0</v>
      </c>
      <c r="BD222" s="47"/>
      <c r="BE222" s="47"/>
      <c r="BF222" s="47"/>
      <c r="BG222" s="47"/>
      <c r="BH222" s="47">
        <f t="shared" si="41"/>
        <v>-98999.579999999987</v>
      </c>
      <c r="BI222" s="47"/>
      <c r="BJ222" s="47"/>
      <c r="BK222" s="47"/>
      <c r="BL222" s="47"/>
      <c r="BM222" s="47">
        <f t="shared" si="42"/>
        <v>-98999.579999999987</v>
      </c>
      <c r="BN222" s="47"/>
      <c r="BO222" s="47"/>
      <c r="BP222" s="47"/>
      <c r="BQ222" s="47"/>
    </row>
    <row r="223" spans="1:69" ht="31.5" customHeight="1" x14ac:dyDescent="0.2">
      <c r="A223" s="39"/>
      <c r="B223" s="40"/>
      <c r="C223" s="41" t="s">
        <v>180</v>
      </c>
      <c r="D223" s="42"/>
      <c r="E223" s="42"/>
      <c r="F223" s="42"/>
      <c r="G223" s="42"/>
      <c r="H223" s="42"/>
      <c r="I223" s="43"/>
      <c r="J223" s="41" t="s">
        <v>110</v>
      </c>
      <c r="K223" s="42"/>
      <c r="L223" s="42"/>
      <c r="M223" s="42"/>
      <c r="N223" s="43"/>
      <c r="O223" s="41" t="s">
        <v>194</v>
      </c>
      <c r="P223" s="42"/>
      <c r="Q223" s="42"/>
      <c r="R223" s="42"/>
      <c r="S223" s="42"/>
      <c r="T223" s="42"/>
      <c r="U223" s="42"/>
      <c r="V223" s="42"/>
      <c r="W223" s="42"/>
      <c r="X223" s="43"/>
      <c r="Y223" s="44"/>
      <c r="Z223" s="45"/>
      <c r="AA223" s="45"/>
      <c r="AB223" s="45"/>
      <c r="AC223" s="46"/>
      <c r="AD223" s="44">
        <v>25000</v>
      </c>
      <c r="AE223" s="45"/>
      <c r="AF223" s="45"/>
      <c r="AG223" s="45"/>
      <c r="AH223" s="46"/>
      <c r="AI223" s="54">
        <f t="shared" si="38"/>
        <v>25000</v>
      </c>
      <c r="AJ223" s="54"/>
      <c r="AK223" s="54"/>
      <c r="AL223" s="54"/>
      <c r="AM223" s="54"/>
      <c r="AN223" s="44"/>
      <c r="AO223" s="45"/>
      <c r="AP223" s="45"/>
      <c r="AQ223" s="45"/>
      <c r="AR223" s="46"/>
      <c r="AS223" s="44">
        <v>25000</v>
      </c>
      <c r="AT223" s="45"/>
      <c r="AU223" s="45"/>
      <c r="AV223" s="45"/>
      <c r="AW223" s="46"/>
      <c r="AX223" s="47">
        <f t="shared" si="39"/>
        <v>25000</v>
      </c>
      <c r="AY223" s="47"/>
      <c r="AZ223" s="47"/>
      <c r="BA223" s="47"/>
      <c r="BB223" s="47"/>
      <c r="BC223" s="47">
        <f t="shared" si="40"/>
        <v>0</v>
      </c>
      <c r="BD223" s="47"/>
      <c r="BE223" s="47"/>
      <c r="BF223" s="47"/>
      <c r="BG223" s="47"/>
      <c r="BH223" s="47">
        <f t="shared" si="41"/>
        <v>0</v>
      </c>
      <c r="BI223" s="47"/>
      <c r="BJ223" s="47"/>
      <c r="BK223" s="47"/>
      <c r="BL223" s="47"/>
      <c r="BM223" s="47">
        <f t="shared" si="42"/>
        <v>0</v>
      </c>
      <c r="BN223" s="47"/>
      <c r="BO223" s="47"/>
      <c r="BP223" s="47"/>
      <c r="BQ223" s="47"/>
    </row>
    <row r="224" spans="1:69" ht="39.75" customHeight="1" x14ac:dyDescent="0.2">
      <c r="A224" s="39"/>
      <c r="B224" s="40"/>
      <c r="C224" s="41" t="s">
        <v>181</v>
      </c>
      <c r="D224" s="42"/>
      <c r="E224" s="42"/>
      <c r="F224" s="42"/>
      <c r="G224" s="42"/>
      <c r="H224" s="42"/>
      <c r="I224" s="43"/>
      <c r="J224" s="41" t="s">
        <v>110</v>
      </c>
      <c r="K224" s="42"/>
      <c r="L224" s="42"/>
      <c r="M224" s="42"/>
      <c r="N224" s="43"/>
      <c r="O224" s="41" t="s">
        <v>192</v>
      </c>
      <c r="P224" s="42"/>
      <c r="Q224" s="42"/>
      <c r="R224" s="42"/>
      <c r="S224" s="42"/>
      <c r="T224" s="42"/>
      <c r="U224" s="42"/>
      <c r="V224" s="42"/>
      <c r="W224" s="42"/>
      <c r="X224" s="43"/>
      <c r="Y224" s="44"/>
      <c r="Z224" s="45"/>
      <c r="AA224" s="45"/>
      <c r="AB224" s="45"/>
      <c r="AC224" s="46"/>
      <c r="AD224" s="44">
        <v>317636</v>
      </c>
      <c r="AE224" s="45"/>
      <c r="AF224" s="45"/>
      <c r="AG224" s="45"/>
      <c r="AH224" s="46"/>
      <c r="AI224" s="44">
        <f t="shared" si="38"/>
        <v>317636</v>
      </c>
      <c r="AJ224" s="45"/>
      <c r="AK224" s="45"/>
      <c r="AL224" s="45"/>
      <c r="AM224" s="46"/>
      <c r="AN224" s="44"/>
      <c r="AO224" s="45"/>
      <c r="AP224" s="45"/>
      <c r="AQ224" s="45"/>
      <c r="AR224" s="46"/>
      <c r="AS224" s="44">
        <v>218636.42</v>
      </c>
      <c r="AT224" s="45"/>
      <c r="AU224" s="45"/>
      <c r="AV224" s="45"/>
      <c r="AW224" s="46"/>
      <c r="AX224" s="47">
        <f t="shared" si="39"/>
        <v>218636.42</v>
      </c>
      <c r="AY224" s="47"/>
      <c r="AZ224" s="47"/>
      <c r="BA224" s="47"/>
      <c r="BB224" s="47"/>
      <c r="BC224" s="47">
        <f t="shared" si="40"/>
        <v>0</v>
      </c>
      <c r="BD224" s="47"/>
      <c r="BE224" s="47"/>
      <c r="BF224" s="47"/>
      <c r="BG224" s="47"/>
      <c r="BH224" s="47">
        <f t="shared" si="41"/>
        <v>-98999.579999999987</v>
      </c>
      <c r="BI224" s="47"/>
      <c r="BJ224" s="47"/>
      <c r="BK224" s="47"/>
      <c r="BL224" s="47"/>
      <c r="BM224" s="47">
        <f t="shared" si="42"/>
        <v>-98999.579999999987</v>
      </c>
      <c r="BN224" s="47"/>
      <c r="BO224" s="47"/>
      <c r="BP224" s="47"/>
      <c r="BQ224" s="47"/>
    </row>
    <row r="225" spans="1:69" ht="15.75" x14ac:dyDescent="0.2">
      <c r="A225" s="39"/>
      <c r="B225" s="40"/>
      <c r="C225" s="48" t="s">
        <v>81</v>
      </c>
      <c r="D225" s="49"/>
      <c r="E225" s="49"/>
      <c r="F225" s="49"/>
      <c r="G225" s="49"/>
      <c r="H225" s="49"/>
      <c r="I225" s="50"/>
      <c r="J225" s="51"/>
      <c r="K225" s="52"/>
      <c r="L225" s="52"/>
      <c r="M225" s="52"/>
      <c r="N225" s="53"/>
      <c r="O225" s="41"/>
      <c r="P225" s="42"/>
      <c r="Q225" s="42"/>
      <c r="R225" s="42"/>
      <c r="S225" s="42"/>
      <c r="T225" s="42"/>
      <c r="U225" s="42"/>
      <c r="V225" s="42"/>
      <c r="W225" s="42"/>
      <c r="X225" s="43"/>
      <c r="Y225" s="44"/>
      <c r="Z225" s="45"/>
      <c r="AA225" s="45"/>
      <c r="AB225" s="45"/>
      <c r="AC225" s="46"/>
      <c r="AD225" s="44"/>
      <c r="AE225" s="45"/>
      <c r="AF225" s="45"/>
      <c r="AG225" s="45"/>
      <c r="AH225" s="46"/>
      <c r="AI225" s="44">
        <f t="shared" si="38"/>
        <v>0</v>
      </c>
      <c r="AJ225" s="45"/>
      <c r="AK225" s="45"/>
      <c r="AL225" s="45"/>
      <c r="AM225" s="46"/>
      <c r="AN225" s="44"/>
      <c r="AO225" s="45"/>
      <c r="AP225" s="45"/>
      <c r="AQ225" s="45"/>
      <c r="AR225" s="46"/>
      <c r="AS225" s="44"/>
      <c r="AT225" s="45"/>
      <c r="AU225" s="45"/>
      <c r="AV225" s="45"/>
      <c r="AW225" s="46"/>
      <c r="AX225" s="47">
        <f t="shared" si="39"/>
        <v>0</v>
      </c>
      <c r="AY225" s="47"/>
      <c r="AZ225" s="47"/>
      <c r="BA225" s="47"/>
      <c r="BB225" s="47"/>
      <c r="BC225" s="47">
        <f t="shared" si="40"/>
        <v>0</v>
      </c>
      <c r="BD225" s="47"/>
      <c r="BE225" s="47"/>
      <c r="BF225" s="47"/>
      <c r="BG225" s="47"/>
      <c r="BH225" s="47">
        <f t="shared" si="41"/>
        <v>0</v>
      </c>
      <c r="BI225" s="47"/>
      <c r="BJ225" s="47"/>
      <c r="BK225" s="47"/>
      <c r="BL225" s="47"/>
      <c r="BM225" s="47">
        <f t="shared" si="42"/>
        <v>0</v>
      </c>
      <c r="BN225" s="47"/>
      <c r="BO225" s="47"/>
      <c r="BP225" s="47"/>
      <c r="BQ225" s="47"/>
    </row>
    <row r="226" spans="1:69" ht="44.25" customHeight="1" x14ac:dyDescent="0.2">
      <c r="A226" s="39"/>
      <c r="B226" s="40"/>
      <c r="C226" s="41" t="s">
        <v>182</v>
      </c>
      <c r="D226" s="42"/>
      <c r="E226" s="42"/>
      <c r="F226" s="42"/>
      <c r="G226" s="42"/>
      <c r="H226" s="42"/>
      <c r="I226" s="43"/>
      <c r="J226" s="41" t="s">
        <v>195</v>
      </c>
      <c r="K226" s="42"/>
      <c r="L226" s="42"/>
      <c r="M226" s="42"/>
      <c r="N226" s="43"/>
      <c r="O226" s="41" t="s">
        <v>189</v>
      </c>
      <c r="P226" s="42"/>
      <c r="Q226" s="42"/>
      <c r="R226" s="42"/>
      <c r="S226" s="42"/>
      <c r="T226" s="42"/>
      <c r="U226" s="42"/>
      <c r="V226" s="42"/>
      <c r="W226" s="42"/>
      <c r="X226" s="43"/>
      <c r="Y226" s="44"/>
      <c r="Z226" s="45"/>
      <c r="AA226" s="45"/>
      <c r="AB226" s="45"/>
      <c r="AC226" s="46"/>
      <c r="AD226" s="44">
        <v>1</v>
      </c>
      <c r="AE226" s="45"/>
      <c r="AF226" s="45"/>
      <c r="AG226" s="45"/>
      <c r="AH226" s="46"/>
      <c r="AI226" s="44">
        <f t="shared" si="38"/>
        <v>1</v>
      </c>
      <c r="AJ226" s="45"/>
      <c r="AK226" s="45"/>
      <c r="AL226" s="45"/>
      <c r="AM226" s="46"/>
      <c r="AN226" s="44"/>
      <c r="AO226" s="45"/>
      <c r="AP226" s="45"/>
      <c r="AQ226" s="45"/>
      <c r="AR226" s="46"/>
      <c r="AS226" s="44">
        <v>1</v>
      </c>
      <c r="AT226" s="45"/>
      <c r="AU226" s="45"/>
      <c r="AV226" s="45"/>
      <c r="AW226" s="46"/>
      <c r="AX226" s="47">
        <f t="shared" si="39"/>
        <v>1</v>
      </c>
      <c r="AY226" s="47"/>
      <c r="AZ226" s="47"/>
      <c r="BA226" s="47"/>
      <c r="BB226" s="47"/>
      <c r="BC226" s="47">
        <f t="shared" si="40"/>
        <v>0</v>
      </c>
      <c r="BD226" s="47"/>
      <c r="BE226" s="47"/>
      <c r="BF226" s="47"/>
      <c r="BG226" s="47"/>
      <c r="BH226" s="47">
        <f t="shared" si="41"/>
        <v>0</v>
      </c>
      <c r="BI226" s="47"/>
      <c r="BJ226" s="47"/>
      <c r="BK226" s="47"/>
      <c r="BL226" s="47"/>
      <c r="BM226" s="47">
        <f t="shared" si="42"/>
        <v>0</v>
      </c>
      <c r="BN226" s="47"/>
      <c r="BO226" s="47"/>
      <c r="BP226" s="47"/>
      <c r="BQ226" s="47"/>
    </row>
    <row r="227" spans="1:69" ht="33.75" customHeight="1" x14ac:dyDescent="0.2">
      <c r="A227" s="39"/>
      <c r="B227" s="40"/>
      <c r="C227" s="41" t="s">
        <v>183</v>
      </c>
      <c r="D227" s="42"/>
      <c r="E227" s="42"/>
      <c r="F227" s="42"/>
      <c r="G227" s="42"/>
      <c r="H227" s="42"/>
      <c r="I227" s="43"/>
      <c r="J227" s="41" t="s">
        <v>195</v>
      </c>
      <c r="K227" s="42"/>
      <c r="L227" s="42"/>
      <c r="M227" s="42"/>
      <c r="N227" s="43"/>
      <c r="O227" s="41" t="s">
        <v>189</v>
      </c>
      <c r="P227" s="42"/>
      <c r="Q227" s="42"/>
      <c r="R227" s="42"/>
      <c r="S227" s="42"/>
      <c r="T227" s="42"/>
      <c r="U227" s="42"/>
      <c r="V227" s="42"/>
      <c r="W227" s="42"/>
      <c r="X227" s="43"/>
      <c r="Y227" s="44"/>
      <c r="Z227" s="45"/>
      <c r="AA227" s="45"/>
      <c r="AB227" s="45"/>
      <c r="AC227" s="46"/>
      <c r="AD227" s="44">
        <v>1</v>
      </c>
      <c r="AE227" s="45"/>
      <c r="AF227" s="45"/>
      <c r="AG227" s="45"/>
      <c r="AH227" s="46"/>
      <c r="AI227" s="44">
        <f t="shared" si="38"/>
        <v>1</v>
      </c>
      <c r="AJ227" s="45"/>
      <c r="AK227" s="45"/>
      <c r="AL227" s="45"/>
      <c r="AM227" s="46"/>
      <c r="AN227" s="44"/>
      <c r="AO227" s="45"/>
      <c r="AP227" s="45"/>
      <c r="AQ227" s="45"/>
      <c r="AR227" s="46"/>
      <c r="AS227" s="44">
        <v>1</v>
      </c>
      <c r="AT227" s="45"/>
      <c r="AU227" s="45"/>
      <c r="AV227" s="45"/>
      <c r="AW227" s="46"/>
      <c r="AX227" s="47">
        <f t="shared" si="39"/>
        <v>1</v>
      </c>
      <c r="AY227" s="47"/>
      <c r="AZ227" s="47"/>
      <c r="BA227" s="47"/>
      <c r="BB227" s="47"/>
      <c r="BC227" s="47">
        <f t="shared" si="40"/>
        <v>0</v>
      </c>
      <c r="BD227" s="47"/>
      <c r="BE227" s="47"/>
      <c r="BF227" s="47"/>
      <c r="BG227" s="47"/>
      <c r="BH227" s="47">
        <f t="shared" si="41"/>
        <v>0</v>
      </c>
      <c r="BI227" s="47"/>
      <c r="BJ227" s="47"/>
      <c r="BK227" s="47"/>
      <c r="BL227" s="47"/>
      <c r="BM227" s="47">
        <f t="shared" si="42"/>
        <v>0</v>
      </c>
      <c r="BN227" s="47"/>
      <c r="BO227" s="47"/>
      <c r="BP227" s="47"/>
      <c r="BQ227" s="47"/>
    </row>
    <row r="228" spans="1:69" ht="45" customHeight="1" x14ac:dyDescent="0.2">
      <c r="A228" s="23"/>
      <c r="B228" s="24"/>
      <c r="C228" s="41" t="s">
        <v>276</v>
      </c>
      <c r="D228" s="42"/>
      <c r="E228" s="42"/>
      <c r="F228" s="42"/>
      <c r="G228" s="42"/>
      <c r="H228" s="42"/>
      <c r="I228" s="43"/>
      <c r="J228" s="41" t="s">
        <v>204</v>
      </c>
      <c r="K228" s="42"/>
      <c r="L228" s="42"/>
      <c r="M228" s="42"/>
      <c r="N228" s="43"/>
      <c r="O228" s="41" t="s">
        <v>194</v>
      </c>
      <c r="P228" s="42"/>
      <c r="Q228" s="42"/>
      <c r="R228" s="42"/>
      <c r="S228" s="42"/>
      <c r="T228" s="42"/>
      <c r="U228" s="42"/>
      <c r="V228" s="42"/>
      <c r="W228" s="42"/>
      <c r="X228" s="43"/>
      <c r="Y228" s="44"/>
      <c r="Z228" s="45"/>
      <c r="AA228" s="45"/>
      <c r="AB228" s="45"/>
      <c r="AC228" s="46"/>
      <c r="AD228" s="44">
        <v>28</v>
      </c>
      <c r="AE228" s="45"/>
      <c r="AF228" s="45"/>
      <c r="AG228" s="45"/>
      <c r="AH228" s="46"/>
      <c r="AI228" s="44">
        <f t="shared" ref="AI228" si="43">Y228+AD228</f>
        <v>28</v>
      </c>
      <c r="AJ228" s="45"/>
      <c r="AK228" s="45"/>
      <c r="AL228" s="45"/>
      <c r="AM228" s="46"/>
      <c r="AN228" s="44"/>
      <c r="AO228" s="45"/>
      <c r="AP228" s="45"/>
      <c r="AQ228" s="45"/>
      <c r="AR228" s="46"/>
      <c r="AS228" s="44">
        <v>28</v>
      </c>
      <c r="AT228" s="45"/>
      <c r="AU228" s="45"/>
      <c r="AV228" s="45"/>
      <c r="AW228" s="46"/>
      <c r="AX228" s="58">
        <f t="shared" ref="AX228" si="44">AN228+AS228</f>
        <v>28</v>
      </c>
      <c r="AY228" s="59"/>
      <c r="AZ228" s="59"/>
      <c r="BA228" s="59"/>
      <c r="BB228" s="60"/>
      <c r="BC228" s="58"/>
      <c r="BD228" s="59"/>
      <c r="BE228" s="59"/>
      <c r="BF228" s="59"/>
      <c r="BG228" s="60"/>
      <c r="BH228" s="58">
        <f t="shared" ref="BH228" si="45">AS228-AD228</f>
        <v>0</v>
      </c>
      <c r="BI228" s="59"/>
      <c r="BJ228" s="59"/>
      <c r="BK228" s="59"/>
      <c r="BL228" s="60"/>
      <c r="BM228" s="58"/>
      <c r="BN228" s="59"/>
      <c r="BO228" s="59"/>
      <c r="BP228" s="59"/>
      <c r="BQ228" s="60"/>
    </row>
    <row r="229" spans="1:69" ht="15.75" x14ac:dyDescent="0.2">
      <c r="A229" s="39"/>
      <c r="B229" s="40"/>
      <c r="C229" s="48" t="s">
        <v>97</v>
      </c>
      <c r="D229" s="49"/>
      <c r="E229" s="49"/>
      <c r="F229" s="49"/>
      <c r="G229" s="49"/>
      <c r="H229" s="49"/>
      <c r="I229" s="50"/>
      <c r="J229" s="51"/>
      <c r="K229" s="52"/>
      <c r="L229" s="52"/>
      <c r="M229" s="52"/>
      <c r="N229" s="53"/>
      <c r="O229" s="41"/>
      <c r="P229" s="42"/>
      <c r="Q229" s="42"/>
      <c r="R229" s="42"/>
      <c r="S229" s="42"/>
      <c r="T229" s="42"/>
      <c r="U229" s="42"/>
      <c r="V229" s="42"/>
      <c r="W229" s="42"/>
      <c r="X229" s="43"/>
      <c r="Y229" s="44"/>
      <c r="Z229" s="45"/>
      <c r="AA229" s="45"/>
      <c r="AB229" s="45"/>
      <c r="AC229" s="46"/>
      <c r="AD229" s="44"/>
      <c r="AE229" s="45"/>
      <c r="AF229" s="45"/>
      <c r="AG229" s="45"/>
      <c r="AH229" s="46"/>
      <c r="AI229" s="44">
        <f t="shared" si="38"/>
        <v>0</v>
      </c>
      <c r="AJ229" s="45"/>
      <c r="AK229" s="45"/>
      <c r="AL229" s="45"/>
      <c r="AM229" s="46"/>
      <c r="AN229" s="44"/>
      <c r="AO229" s="45"/>
      <c r="AP229" s="45"/>
      <c r="AQ229" s="45"/>
      <c r="AR229" s="46"/>
      <c r="AS229" s="44"/>
      <c r="AT229" s="45"/>
      <c r="AU229" s="45"/>
      <c r="AV229" s="45"/>
      <c r="AW229" s="46"/>
      <c r="AX229" s="47">
        <f t="shared" si="39"/>
        <v>0</v>
      </c>
      <c r="AY229" s="47"/>
      <c r="AZ229" s="47"/>
      <c r="BA229" s="47"/>
      <c r="BB229" s="47"/>
      <c r="BC229" s="47">
        <f t="shared" si="40"/>
        <v>0</v>
      </c>
      <c r="BD229" s="47"/>
      <c r="BE229" s="47"/>
      <c r="BF229" s="47"/>
      <c r="BG229" s="47"/>
      <c r="BH229" s="47">
        <f t="shared" si="41"/>
        <v>0</v>
      </c>
      <c r="BI229" s="47"/>
      <c r="BJ229" s="47"/>
      <c r="BK229" s="47"/>
      <c r="BL229" s="47"/>
      <c r="BM229" s="47">
        <f t="shared" si="42"/>
        <v>0</v>
      </c>
      <c r="BN229" s="47"/>
      <c r="BO229" s="47"/>
      <c r="BP229" s="47"/>
      <c r="BQ229" s="47"/>
    </row>
    <row r="230" spans="1:69" ht="45.75" customHeight="1" x14ac:dyDescent="0.2">
      <c r="A230" s="39"/>
      <c r="B230" s="40"/>
      <c r="C230" s="41" t="s">
        <v>184</v>
      </c>
      <c r="D230" s="42"/>
      <c r="E230" s="42"/>
      <c r="F230" s="42"/>
      <c r="G230" s="42"/>
      <c r="H230" s="42"/>
      <c r="I230" s="43"/>
      <c r="J230" s="41" t="s">
        <v>110</v>
      </c>
      <c r="K230" s="42"/>
      <c r="L230" s="42"/>
      <c r="M230" s="42"/>
      <c r="N230" s="43"/>
      <c r="O230" s="41" t="s">
        <v>111</v>
      </c>
      <c r="P230" s="42"/>
      <c r="Q230" s="42"/>
      <c r="R230" s="42"/>
      <c r="S230" s="42"/>
      <c r="T230" s="42"/>
      <c r="U230" s="42"/>
      <c r="V230" s="42"/>
      <c r="W230" s="42"/>
      <c r="X230" s="43"/>
      <c r="Y230" s="44"/>
      <c r="Z230" s="45"/>
      <c r="AA230" s="45"/>
      <c r="AB230" s="45"/>
      <c r="AC230" s="46"/>
      <c r="AD230" s="44">
        <v>317636</v>
      </c>
      <c r="AE230" s="45"/>
      <c r="AF230" s="45"/>
      <c r="AG230" s="45"/>
      <c r="AH230" s="46"/>
      <c r="AI230" s="44">
        <f t="shared" si="38"/>
        <v>317636</v>
      </c>
      <c r="AJ230" s="45"/>
      <c r="AK230" s="45"/>
      <c r="AL230" s="45"/>
      <c r="AM230" s="46"/>
      <c r="AN230" s="44"/>
      <c r="AO230" s="45"/>
      <c r="AP230" s="45"/>
      <c r="AQ230" s="45"/>
      <c r="AR230" s="46"/>
      <c r="AS230" s="44">
        <v>218636.42</v>
      </c>
      <c r="AT230" s="45"/>
      <c r="AU230" s="45"/>
      <c r="AV230" s="45"/>
      <c r="AW230" s="46"/>
      <c r="AX230" s="47">
        <f t="shared" si="39"/>
        <v>218636.42</v>
      </c>
      <c r="AY230" s="47"/>
      <c r="AZ230" s="47"/>
      <c r="BA230" s="47"/>
      <c r="BB230" s="47"/>
      <c r="BC230" s="47">
        <f t="shared" si="40"/>
        <v>0</v>
      </c>
      <c r="BD230" s="47"/>
      <c r="BE230" s="47"/>
      <c r="BF230" s="47"/>
      <c r="BG230" s="47"/>
      <c r="BH230" s="47">
        <f t="shared" si="41"/>
        <v>-98999.579999999987</v>
      </c>
      <c r="BI230" s="47"/>
      <c r="BJ230" s="47"/>
      <c r="BK230" s="47"/>
      <c r="BL230" s="47"/>
      <c r="BM230" s="47">
        <f t="shared" si="42"/>
        <v>-98999.579999999987</v>
      </c>
      <c r="BN230" s="47"/>
      <c r="BO230" s="47"/>
      <c r="BP230" s="47"/>
      <c r="BQ230" s="47"/>
    </row>
    <row r="231" spans="1:69" ht="54.75" customHeight="1" x14ac:dyDescent="0.2">
      <c r="A231" s="39"/>
      <c r="B231" s="40"/>
      <c r="C231" s="41" t="s">
        <v>185</v>
      </c>
      <c r="D231" s="42"/>
      <c r="E231" s="42"/>
      <c r="F231" s="42"/>
      <c r="G231" s="42"/>
      <c r="H231" s="42"/>
      <c r="I231" s="43"/>
      <c r="J231" s="41" t="s">
        <v>110</v>
      </c>
      <c r="K231" s="42"/>
      <c r="L231" s="42"/>
      <c r="M231" s="42"/>
      <c r="N231" s="43"/>
      <c r="O231" s="41" t="s">
        <v>111</v>
      </c>
      <c r="P231" s="42"/>
      <c r="Q231" s="42"/>
      <c r="R231" s="42"/>
      <c r="S231" s="42"/>
      <c r="T231" s="42"/>
      <c r="U231" s="42"/>
      <c r="V231" s="42"/>
      <c r="W231" s="42"/>
      <c r="X231" s="43"/>
      <c r="Y231" s="44"/>
      <c r="Z231" s="45"/>
      <c r="AA231" s="45"/>
      <c r="AB231" s="45"/>
      <c r="AC231" s="46"/>
      <c r="AD231" s="44">
        <v>25000</v>
      </c>
      <c r="AE231" s="45"/>
      <c r="AF231" s="45"/>
      <c r="AG231" s="45"/>
      <c r="AH231" s="46"/>
      <c r="AI231" s="44">
        <f t="shared" si="38"/>
        <v>25000</v>
      </c>
      <c r="AJ231" s="45"/>
      <c r="AK231" s="45"/>
      <c r="AL231" s="45"/>
      <c r="AM231" s="46"/>
      <c r="AN231" s="44"/>
      <c r="AO231" s="45"/>
      <c r="AP231" s="45"/>
      <c r="AQ231" s="45"/>
      <c r="AR231" s="46"/>
      <c r="AS231" s="44">
        <v>25000</v>
      </c>
      <c r="AT231" s="45"/>
      <c r="AU231" s="45"/>
      <c r="AV231" s="45"/>
      <c r="AW231" s="46"/>
      <c r="AX231" s="47">
        <f t="shared" si="39"/>
        <v>25000</v>
      </c>
      <c r="AY231" s="47"/>
      <c r="AZ231" s="47"/>
      <c r="BA231" s="47"/>
      <c r="BB231" s="47"/>
      <c r="BC231" s="47">
        <f t="shared" si="40"/>
        <v>0</v>
      </c>
      <c r="BD231" s="47"/>
      <c r="BE231" s="47"/>
      <c r="BF231" s="47"/>
      <c r="BG231" s="47"/>
      <c r="BH231" s="47">
        <f t="shared" si="41"/>
        <v>0</v>
      </c>
      <c r="BI231" s="47"/>
      <c r="BJ231" s="47"/>
      <c r="BK231" s="47"/>
      <c r="BL231" s="47"/>
      <c r="BM231" s="47">
        <f t="shared" si="42"/>
        <v>0</v>
      </c>
      <c r="BN231" s="47"/>
      <c r="BO231" s="47"/>
      <c r="BP231" s="47"/>
      <c r="BQ231" s="47"/>
    </row>
    <row r="232" spans="1:69" ht="29.25" customHeight="1" x14ac:dyDescent="0.2">
      <c r="A232" s="23"/>
      <c r="B232" s="24"/>
      <c r="C232" s="41" t="s">
        <v>277</v>
      </c>
      <c r="D232" s="42"/>
      <c r="E232" s="42"/>
      <c r="F232" s="42"/>
      <c r="G232" s="42"/>
      <c r="H232" s="42"/>
      <c r="I232" s="43"/>
      <c r="J232" s="41" t="s">
        <v>110</v>
      </c>
      <c r="K232" s="42"/>
      <c r="L232" s="42"/>
      <c r="M232" s="42"/>
      <c r="N232" s="43"/>
      <c r="O232" s="41" t="s">
        <v>111</v>
      </c>
      <c r="P232" s="42"/>
      <c r="Q232" s="42"/>
      <c r="R232" s="42"/>
      <c r="S232" s="42"/>
      <c r="T232" s="42"/>
      <c r="U232" s="42"/>
      <c r="V232" s="42"/>
      <c r="W232" s="42"/>
      <c r="X232" s="43"/>
      <c r="Y232" s="44"/>
      <c r="Z232" s="45"/>
      <c r="AA232" s="45"/>
      <c r="AB232" s="45"/>
      <c r="AC232" s="46"/>
      <c r="AD232" s="44">
        <v>11344.14</v>
      </c>
      <c r="AE232" s="45"/>
      <c r="AF232" s="45"/>
      <c r="AG232" s="45"/>
      <c r="AH232" s="46"/>
      <c r="AI232" s="44">
        <f t="shared" ref="AI232" si="46">Y232+AD232</f>
        <v>11344.14</v>
      </c>
      <c r="AJ232" s="45"/>
      <c r="AK232" s="45"/>
      <c r="AL232" s="45"/>
      <c r="AM232" s="46"/>
      <c r="AN232" s="44"/>
      <c r="AO232" s="45"/>
      <c r="AP232" s="45"/>
      <c r="AQ232" s="45"/>
      <c r="AR232" s="46"/>
      <c r="AS232" s="44">
        <v>7808.44</v>
      </c>
      <c r="AT232" s="45"/>
      <c r="AU232" s="45"/>
      <c r="AV232" s="45"/>
      <c r="AW232" s="46"/>
      <c r="AX232" s="58">
        <f t="shared" ref="AX232" si="47">AN232+AS232</f>
        <v>7808.44</v>
      </c>
      <c r="AY232" s="59"/>
      <c r="AZ232" s="59"/>
      <c r="BA232" s="59"/>
      <c r="BB232" s="60"/>
      <c r="BC232" s="58"/>
      <c r="BD232" s="59"/>
      <c r="BE232" s="59"/>
      <c r="BF232" s="59"/>
      <c r="BG232" s="60"/>
      <c r="BH232" s="58">
        <f t="shared" ref="BH232" si="48">AS232-AD232</f>
        <v>-3535.7</v>
      </c>
      <c r="BI232" s="59"/>
      <c r="BJ232" s="59"/>
      <c r="BK232" s="59"/>
      <c r="BL232" s="60"/>
      <c r="BM232" s="58"/>
      <c r="BN232" s="59"/>
      <c r="BO232" s="59"/>
      <c r="BP232" s="59"/>
      <c r="BQ232" s="60"/>
    </row>
    <row r="233" spans="1:69" ht="15.75" x14ac:dyDescent="0.2">
      <c r="A233" s="39"/>
      <c r="B233" s="40"/>
      <c r="C233" s="48" t="s">
        <v>100</v>
      </c>
      <c r="D233" s="49"/>
      <c r="E233" s="49"/>
      <c r="F233" s="49"/>
      <c r="G233" s="49"/>
      <c r="H233" s="49"/>
      <c r="I233" s="50"/>
      <c r="J233" s="51"/>
      <c r="K233" s="52"/>
      <c r="L233" s="52"/>
      <c r="M233" s="52"/>
      <c r="N233" s="53"/>
      <c r="O233" s="41"/>
      <c r="P233" s="42"/>
      <c r="Q233" s="42"/>
      <c r="R233" s="42"/>
      <c r="S233" s="42"/>
      <c r="T233" s="42"/>
      <c r="U233" s="42"/>
      <c r="V233" s="42"/>
      <c r="W233" s="42"/>
      <c r="X233" s="43"/>
      <c r="Y233" s="44"/>
      <c r="Z233" s="45"/>
      <c r="AA233" s="45"/>
      <c r="AB233" s="45"/>
      <c r="AC233" s="46"/>
      <c r="AD233" s="44"/>
      <c r="AE233" s="45"/>
      <c r="AF233" s="45"/>
      <c r="AG233" s="45"/>
      <c r="AH233" s="46"/>
      <c r="AI233" s="44">
        <f t="shared" si="38"/>
        <v>0</v>
      </c>
      <c r="AJ233" s="45"/>
      <c r="AK233" s="45"/>
      <c r="AL233" s="45"/>
      <c r="AM233" s="46"/>
      <c r="AN233" s="44"/>
      <c r="AO233" s="45"/>
      <c r="AP233" s="45"/>
      <c r="AQ233" s="45"/>
      <c r="AR233" s="46"/>
      <c r="AS233" s="44"/>
      <c r="AT233" s="45"/>
      <c r="AU233" s="45"/>
      <c r="AV233" s="45"/>
      <c r="AW233" s="46"/>
      <c r="AX233" s="47">
        <f t="shared" si="39"/>
        <v>0</v>
      </c>
      <c r="AY233" s="47"/>
      <c r="AZ233" s="47"/>
      <c r="BA233" s="47"/>
      <c r="BB233" s="47"/>
      <c r="BC233" s="47">
        <f t="shared" si="40"/>
        <v>0</v>
      </c>
      <c r="BD233" s="47"/>
      <c r="BE233" s="47"/>
      <c r="BF233" s="47"/>
      <c r="BG233" s="47"/>
      <c r="BH233" s="47">
        <f t="shared" si="41"/>
        <v>0</v>
      </c>
      <c r="BI233" s="47"/>
      <c r="BJ233" s="47"/>
      <c r="BK233" s="47"/>
      <c r="BL233" s="47"/>
      <c r="BM233" s="47">
        <f t="shared" si="42"/>
        <v>0</v>
      </c>
      <c r="BN233" s="47"/>
      <c r="BO233" s="47"/>
      <c r="BP233" s="47"/>
      <c r="BQ233" s="47"/>
    </row>
    <row r="234" spans="1:69" ht="30.75" customHeight="1" x14ac:dyDescent="0.2">
      <c r="A234" s="39"/>
      <c r="B234" s="40"/>
      <c r="C234" s="41" t="s">
        <v>186</v>
      </c>
      <c r="D234" s="42"/>
      <c r="E234" s="42"/>
      <c r="F234" s="42"/>
      <c r="G234" s="42"/>
      <c r="H234" s="42"/>
      <c r="I234" s="43"/>
      <c r="J234" s="41" t="s">
        <v>162</v>
      </c>
      <c r="K234" s="42"/>
      <c r="L234" s="42"/>
      <c r="M234" s="42"/>
      <c r="N234" s="43"/>
      <c r="O234" s="41" t="s">
        <v>111</v>
      </c>
      <c r="P234" s="42"/>
      <c r="Q234" s="42"/>
      <c r="R234" s="42"/>
      <c r="S234" s="42"/>
      <c r="T234" s="42"/>
      <c r="U234" s="42"/>
      <c r="V234" s="42"/>
      <c r="W234" s="42"/>
      <c r="X234" s="43"/>
      <c r="Y234" s="44"/>
      <c r="Z234" s="45"/>
      <c r="AA234" s="45"/>
      <c r="AB234" s="45"/>
      <c r="AC234" s="46"/>
      <c r="AD234" s="44">
        <v>90</v>
      </c>
      <c r="AE234" s="45"/>
      <c r="AF234" s="45"/>
      <c r="AG234" s="45"/>
      <c r="AH234" s="46"/>
      <c r="AI234" s="44">
        <f t="shared" si="38"/>
        <v>90</v>
      </c>
      <c r="AJ234" s="45"/>
      <c r="AK234" s="45"/>
      <c r="AL234" s="45"/>
      <c r="AM234" s="46"/>
      <c r="AN234" s="44"/>
      <c r="AO234" s="45"/>
      <c r="AP234" s="45"/>
      <c r="AQ234" s="45"/>
      <c r="AR234" s="46"/>
      <c r="AS234" s="44">
        <v>90</v>
      </c>
      <c r="AT234" s="45"/>
      <c r="AU234" s="45"/>
      <c r="AV234" s="45"/>
      <c r="AW234" s="46"/>
      <c r="AX234" s="47">
        <f t="shared" si="39"/>
        <v>90</v>
      </c>
      <c r="AY234" s="47"/>
      <c r="AZ234" s="47"/>
      <c r="BA234" s="47"/>
      <c r="BB234" s="47"/>
      <c r="BC234" s="47">
        <f t="shared" si="40"/>
        <v>0</v>
      </c>
      <c r="BD234" s="47"/>
      <c r="BE234" s="47"/>
      <c r="BF234" s="47"/>
      <c r="BG234" s="47"/>
      <c r="BH234" s="47">
        <f t="shared" si="41"/>
        <v>0</v>
      </c>
      <c r="BI234" s="47"/>
      <c r="BJ234" s="47"/>
      <c r="BK234" s="47"/>
      <c r="BL234" s="47"/>
      <c r="BM234" s="47">
        <f t="shared" si="42"/>
        <v>0</v>
      </c>
      <c r="BN234" s="47"/>
      <c r="BO234" s="47"/>
      <c r="BP234" s="47"/>
      <c r="BQ234" s="47"/>
    </row>
    <row r="235" spans="1:69" ht="35.25" customHeight="1" x14ac:dyDescent="0.2">
      <c r="A235" s="39"/>
      <c r="B235" s="40"/>
      <c r="C235" s="41" t="s">
        <v>187</v>
      </c>
      <c r="D235" s="42"/>
      <c r="E235" s="42"/>
      <c r="F235" s="42"/>
      <c r="G235" s="42"/>
      <c r="H235" s="42"/>
      <c r="I235" s="43"/>
      <c r="J235" s="41" t="s">
        <v>162</v>
      </c>
      <c r="K235" s="42"/>
      <c r="L235" s="42"/>
      <c r="M235" s="42"/>
      <c r="N235" s="43"/>
      <c r="O235" s="41" t="s">
        <v>111</v>
      </c>
      <c r="P235" s="42"/>
      <c r="Q235" s="42"/>
      <c r="R235" s="42"/>
      <c r="S235" s="42"/>
      <c r="T235" s="42"/>
      <c r="U235" s="42"/>
      <c r="V235" s="42"/>
      <c r="W235" s="42"/>
      <c r="X235" s="43"/>
      <c r="Y235" s="44"/>
      <c r="Z235" s="45"/>
      <c r="AA235" s="45"/>
      <c r="AB235" s="45"/>
      <c r="AC235" s="46"/>
      <c r="AD235" s="44">
        <v>100</v>
      </c>
      <c r="AE235" s="45"/>
      <c r="AF235" s="45"/>
      <c r="AG235" s="45"/>
      <c r="AH235" s="46"/>
      <c r="AI235" s="44">
        <f t="shared" si="38"/>
        <v>100</v>
      </c>
      <c r="AJ235" s="45"/>
      <c r="AK235" s="45"/>
      <c r="AL235" s="45"/>
      <c r="AM235" s="46"/>
      <c r="AN235" s="44"/>
      <c r="AO235" s="45"/>
      <c r="AP235" s="45"/>
      <c r="AQ235" s="45"/>
      <c r="AR235" s="46"/>
      <c r="AS235" s="44">
        <v>100</v>
      </c>
      <c r="AT235" s="45"/>
      <c r="AU235" s="45"/>
      <c r="AV235" s="45"/>
      <c r="AW235" s="46"/>
      <c r="AX235" s="47">
        <f t="shared" si="39"/>
        <v>100</v>
      </c>
      <c r="AY235" s="47"/>
      <c r="AZ235" s="47"/>
      <c r="BA235" s="47"/>
      <c r="BB235" s="47"/>
      <c r="BC235" s="47">
        <f t="shared" si="40"/>
        <v>0</v>
      </c>
      <c r="BD235" s="47"/>
      <c r="BE235" s="47"/>
      <c r="BF235" s="47"/>
      <c r="BG235" s="47"/>
      <c r="BH235" s="47">
        <f t="shared" si="41"/>
        <v>0</v>
      </c>
      <c r="BI235" s="47"/>
      <c r="BJ235" s="47"/>
      <c r="BK235" s="47"/>
      <c r="BL235" s="47"/>
      <c r="BM235" s="47">
        <f t="shared" si="42"/>
        <v>0</v>
      </c>
      <c r="BN235" s="47"/>
      <c r="BO235" s="47"/>
      <c r="BP235" s="47"/>
      <c r="BQ235" s="47"/>
    </row>
    <row r="237" spans="1:69" ht="15.75" x14ac:dyDescent="0.2">
      <c r="A237" s="37" t="s">
        <v>56</v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</row>
    <row r="238" spans="1:69" ht="33.75" customHeight="1" x14ac:dyDescent="0.2">
      <c r="A238" s="38" t="s">
        <v>286</v>
      </c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</row>
    <row r="239" spans="1:69" ht="15.75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69" ht="15.75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60" ht="13.5" x14ac:dyDescent="0.25">
      <c r="A241" s="32" t="s">
        <v>206</v>
      </c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0"/>
      <c r="AO241" s="30"/>
      <c r="AP241" s="35" t="s">
        <v>208</v>
      </c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</row>
    <row r="242" spans="1:60" x14ac:dyDescent="0.2">
      <c r="W242" s="31" t="s">
        <v>12</v>
      </c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25"/>
      <c r="AO242" s="25"/>
      <c r="AP242" s="31" t="s">
        <v>13</v>
      </c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5" spans="1:60" ht="13.5" x14ac:dyDescent="0.25">
      <c r="A245" s="32" t="s">
        <v>207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0"/>
      <c r="AO245" s="30"/>
      <c r="AP245" s="35" t="s">
        <v>209</v>
      </c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</row>
  </sheetData>
  <mergeCells count="1680">
    <mergeCell ref="BC142:BG142"/>
    <mergeCell ref="BH142:BL142"/>
    <mergeCell ref="BM142:BQ142"/>
    <mergeCell ref="BC143:BG143"/>
    <mergeCell ref="BH143:BL143"/>
    <mergeCell ref="BM143:BQ14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BC139:BG139"/>
    <mergeCell ref="BH139:BL139"/>
    <mergeCell ref="BM139:BQ139"/>
    <mergeCell ref="BC140:BG140"/>
    <mergeCell ref="BH140:BL140"/>
    <mergeCell ref="BM140:BQ140"/>
    <mergeCell ref="BC141:BG141"/>
    <mergeCell ref="BH141:BL141"/>
    <mergeCell ref="BM141:BQ141"/>
    <mergeCell ref="AX138:BB138"/>
    <mergeCell ref="AX137:BB137"/>
    <mergeCell ref="AX136:BB136"/>
    <mergeCell ref="AX135:BB135"/>
    <mergeCell ref="AX134:BB134"/>
    <mergeCell ref="AS139:AW139"/>
    <mergeCell ref="AS140:AW140"/>
    <mergeCell ref="BC133:BG133"/>
    <mergeCell ref="BH133:BL133"/>
    <mergeCell ref="BM133:BQ133"/>
    <mergeCell ref="BC134:BG134"/>
    <mergeCell ref="BH134:BL134"/>
    <mergeCell ref="BM134:BQ134"/>
    <mergeCell ref="BC135:BG135"/>
    <mergeCell ref="BH135:BL135"/>
    <mergeCell ref="BM135:BQ135"/>
    <mergeCell ref="BC136:BG136"/>
    <mergeCell ref="BH136:BL136"/>
    <mergeCell ref="BM136:BQ136"/>
    <mergeCell ref="BC137:BG137"/>
    <mergeCell ref="BH137:BL137"/>
    <mergeCell ref="BM137:BQ137"/>
    <mergeCell ref="BC138:BG138"/>
    <mergeCell ref="BH138:BL138"/>
    <mergeCell ref="BM138:BQ138"/>
    <mergeCell ref="AS141:AW141"/>
    <mergeCell ref="AS142:AW142"/>
    <mergeCell ref="AS143:AW143"/>
    <mergeCell ref="AX143:BB143"/>
    <mergeCell ref="AX142:BB142"/>
    <mergeCell ref="AX141:BB141"/>
    <mergeCell ref="AX140:BB140"/>
    <mergeCell ref="AX139:BB139"/>
    <mergeCell ref="AN138:AR138"/>
    <mergeCell ref="AN137:AR137"/>
    <mergeCell ref="AN136:AR136"/>
    <mergeCell ref="AN135:AR135"/>
    <mergeCell ref="AN134:AR134"/>
    <mergeCell ref="AN133:AR133"/>
    <mergeCell ref="AS133:AW133"/>
    <mergeCell ref="AS134:AW134"/>
    <mergeCell ref="AS135:AW135"/>
    <mergeCell ref="AS136:AW136"/>
    <mergeCell ref="AS137:AW137"/>
    <mergeCell ref="AS138:AW138"/>
    <mergeCell ref="AX133:BB133"/>
    <mergeCell ref="AI139:AM139"/>
    <mergeCell ref="AI140:AM140"/>
    <mergeCell ref="AI141:AM141"/>
    <mergeCell ref="AI142:AM142"/>
    <mergeCell ref="AI143:AM143"/>
    <mergeCell ref="AN143:AR143"/>
    <mergeCell ref="AN142:AR142"/>
    <mergeCell ref="AN141:AR141"/>
    <mergeCell ref="AN140:AR140"/>
    <mergeCell ref="AN139:AR139"/>
    <mergeCell ref="AD138:AH138"/>
    <mergeCell ref="AD137:AH137"/>
    <mergeCell ref="AD136:AH136"/>
    <mergeCell ref="AD135:AH135"/>
    <mergeCell ref="AD134:AH134"/>
    <mergeCell ref="AD133:AH133"/>
    <mergeCell ref="AI133:AM133"/>
    <mergeCell ref="AI134:AM134"/>
    <mergeCell ref="AI135:AM135"/>
    <mergeCell ref="AI136:AM136"/>
    <mergeCell ref="AI137:AM137"/>
    <mergeCell ref="AI138:AM138"/>
    <mergeCell ref="Y139:AC139"/>
    <mergeCell ref="Y140:AC140"/>
    <mergeCell ref="Y141:AC141"/>
    <mergeCell ref="Y142:AC142"/>
    <mergeCell ref="Y143:AC143"/>
    <mergeCell ref="AD143:AH143"/>
    <mergeCell ref="AD142:AH142"/>
    <mergeCell ref="AD141:AH141"/>
    <mergeCell ref="AD140:AH140"/>
    <mergeCell ref="AD139:AH139"/>
    <mergeCell ref="O134:X134"/>
    <mergeCell ref="O135:X135"/>
    <mergeCell ref="O133:X133"/>
    <mergeCell ref="Y133:AC133"/>
    <mergeCell ref="Y134:AC134"/>
    <mergeCell ref="Y135:AC135"/>
    <mergeCell ref="Y136:AC136"/>
    <mergeCell ref="Y137:AC137"/>
    <mergeCell ref="Y138:AC138"/>
    <mergeCell ref="O143:X143"/>
    <mergeCell ref="O142:X142"/>
    <mergeCell ref="O141:X141"/>
    <mergeCell ref="O140:X140"/>
    <mergeCell ref="O139:X139"/>
    <mergeCell ref="O138:X138"/>
    <mergeCell ref="O137:X137"/>
    <mergeCell ref="O136:X136"/>
    <mergeCell ref="J133:N133"/>
    <mergeCell ref="J134:N134"/>
    <mergeCell ref="J135:N135"/>
    <mergeCell ref="J136:N136"/>
    <mergeCell ref="J137:N137"/>
    <mergeCell ref="J138:N138"/>
    <mergeCell ref="J139:N139"/>
    <mergeCell ref="J140:N140"/>
    <mergeCell ref="J141:N141"/>
    <mergeCell ref="J142:N142"/>
    <mergeCell ref="J143:N143"/>
    <mergeCell ref="C134:I134"/>
    <mergeCell ref="C135:I135"/>
    <mergeCell ref="C136:I136"/>
    <mergeCell ref="C137:I137"/>
    <mergeCell ref="C138:I138"/>
    <mergeCell ref="C139:I139"/>
    <mergeCell ref="C140:I140"/>
    <mergeCell ref="C141:I141"/>
    <mergeCell ref="C142:I142"/>
    <mergeCell ref="BM132:BQ132"/>
    <mergeCell ref="BM131:BQ131"/>
    <mergeCell ref="BM130:BQ130"/>
    <mergeCell ref="BM129:BQ129"/>
    <mergeCell ref="BM128:BQ128"/>
    <mergeCell ref="BM127:BQ127"/>
    <mergeCell ref="BM126:BQ126"/>
    <mergeCell ref="BM125:BQ125"/>
    <mergeCell ref="A133:B133"/>
    <mergeCell ref="C133:I133"/>
    <mergeCell ref="BC125:BG125"/>
    <mergeCell ref="BC126:BG126"/>
    <mergeCell ref="BC127:BG127"/>
    <mergeCell ref="BC128:BG128"/>
    <mergeCell ref="BC129:BG129"/>
    <mergeCell ref="BC130:BG130"/>
    <mergeCell ref="BC131:BG131"/>
    <mergeCell ref="BC132:BG132"/>
    <mergeCell ref="BH125:BL125"/>
    <mergeCell ref="BH126:BL126"/>
    <mergeCell ref="BH127:BL127"/>
    <mergeCell ref="BH128:BL128"/>
    <mergeCell ref="BH129:BL129"/>
    <mergeCell ref="BH130:BL130"/>
    <mergeCell ref="BH131:BL131"/>
    <mergeCell ref="BH132:BL132"/>
    <mergeCell ref="AI130:AM130"/>
    <mergeCell ref="AN130:AR130"/>
    <mergeCell ref="AI131:AM131"/>
    <mergeCell ref="AN131:AR131"/>
    <mergeCell ref="AI132:AM132"/>
    <mergeCell ref="AN132:AR132"/>
    <mergeCell ref="AS126:AW126"/>
    <mergeCell ref="AS127:AW127"/>
    <mergeCell ref="AS128:AW128"/>
    <mergeCell ref="AS129:AW129"/>
    <mergeCell ref="AS130:AW130"/>
    <mergeCell ref="AS131:AW131"/>
    <mergeCell ref="AS132:AW132"/>
    <mergeCell ref="AX132:BB132"/>
    <mergeCell ref="AX131:BB131"/>
    <mergeCell ref="AX130:BB130"/>
    <mergeCell ref="AX129:BB129"/>
    <mergeCell ref="AX128:BB128"/>
    <mergeCell ref="AX127:BB127"/>
    <mergeCell ref="AX126:BB126"/>
    <mergeCell ref="AI125:AM125"/>
    <mergeCell ref="AN125:AR125"/>
    <mergeCell ref="AI126:AM126"/>
    <mergeCell ref="AN126:AR126"/>
    <mergeCell ref="AI127:AM127"/>
    <mergeCell ref="AN127:AR127"/>
    <mergeCell ref="AI128:AM128"/>
    <mergeCell ref="AN128:AR128"/>
    <mergeCell ref="AI129:AM129"/>
    <mergeCell ref="AN129:AR129"/>
    <mergeCell ref="Y127:AC127"/>
    <mergeCell ref="AD127:AH127"/>
    <mergeCell ref="Y128:AC128"/>
    <mergeCell ref="AD128:AH128"/>
    <mergeCell ref="Y129:AC129"/>
    <mergeCell ref="AD129:AH129"/>
    <mergeCell ref="Y130:AC130"/>
    <mergeCell ref="AD130:AH130"/>
    <mergeCell ref="Y131:AC131"/>
    <mergeCell ref="AD131:AH131"/>
    <mergeCell ref="Y132:AC132"/>
    <mergeCell ref="AD132:AH132"/>
    <mergeCell ref="J127:N127"/>
    <mergeCell ref="O127:X127"/>
    <mergeCell ref="J128:N128"/>
    <mergeCell ref="O128:X128"/>
    <mergeCell ref="J129:N129"/>
    <mergeCell ref="O129:X129"/>
    <mergeCell ref="J130:N130"/>
    <mergeCell ref="O130:X130"/>
    <mergeCell ref="J131:N131"/>
    <mergeCell ref="O131:X131"/>
    <mergeCell ref="BM123:BQ123"/>
    <mergeCell ref="BM124:BQ124"/>
    <mergeCell ref="BH124:BL124"/>
    <mergeCell ref="BC124:BG124"/>
    <mergeCell ref="AX124:BB124"/>
    <mergeCell ref="AS124:AW124"/>
    <mergeCell ref="AN124:AR124"/>
    <mergeCell ref="AI124:AM124"/>
    <mergeCell ref="AD124:AH124"/>
    <mergeCell ref="BM121:BQ121"/>
    <mergeCell ref="Y122:AC122"/>
    <mergeCell ref="AD122:AH122"/>
    <mergeCell ref="AI122:AM122"/>
    <mergeCell ref="AN122:AR122"/>
    <mergeCell ref="AS122:AW122"/>
    <mergeCell ref="AX122:BB122"/>
    <mergeCell ref="BC122:BG122"/>
    <mergeCell ref="BH122:BL122"/>
    <mergeCell ref="BM122:BQ122"/>
    <mergeCell ref="AN121:AR121"/>
    <mergeCell ref="AS121:AW121"/>
    <mergeCell ref="AX121:BB121"/>
    <mergeCell ref="BC121:BG121"/>
    <mergeCell ref="BH121:BL121"/>
    <mergeCell ref="O123:X123"/>
    <mergeCell ref="Y123:AC123"/>
    <mergeCell ref="AD123:AH123"/>
    <mergeCell ref="AI123:AM123"/>
    <mergeCell ref="AN123:AR123"/>
    <mergeCell ref="AS123:AW123"/>
    <mergeCell ref="AX123:BB123"/>
    <mergeCell ref="BC123:BG123"/>
    <mergeCell ref="BH123:BL123"/>
    <mergeCell ref="Y124:AC124"/>
    <mergeCell ref="O124:X124"/>
    <mergeCell ref="J125:N125"/>
    <mergeCell ref="O125:X125"/>
    <mergeCell ref="J122:N122"/>
    <mergeCell ref="O122:X122"/>
    <mergeCell ref="Y125:AC125"/>
    <mergeCell ref="AD125:AH125"/>
    <mergeCell ref="AS125:AW125"/>
    <mergeCell ref="AX125:BB125"/>
    <mergeCell ref="C123:I123"/>
    <mergeCell ref="J123:N123"/>
    <mergeCell ref="A124:B124"/>
    <mergeCell ref="J124:N124"/>
    <mergeCell ref="A125:B125"/>
    <mergeCell ref="A126:B126"/>
    <mergeCell ref="AI120:AM120"/>
    <mergeCell ref="AD120:AH120"/>
    <mergeCell ref="Y120:AC120"/>
    <mergeCell ref="O120:X120"/>
    <mergeCell ref="J120:N120"/>
    <mergeCell ref="C120:I120"/>
    <mergeCell ref="A120:B120"/>
    <mergeCell ref="A121:B121"/>
    <mergeCell ref="C121:I121"/>
    <mergeCell ref="J121:N121"/>
    <mergeCell ref="O121:X121"/>
    <mergeCell ref="Y121:AC121"/>
    <mergeCell ref="AD121:AH121"/>
    <mergeCell ref="AI121:AM121"/>
    <mergeCell ref="J126:N126"/>
    <mergeCell ref="O126:X126"/>
    <mergeCell ref="C124:I124"/>
    <mergeCell ref="C125:I125"/>
    <mergeCell ref="C126:I126"/>
    <mergeCell ref="A122:B122"/>
    <mergeCell ref="C122:I122"/>
    <mergeCell ref="A123:B123"/>
    <mergeCell ref="Y126:AC126"/>
    <mergeCell ref="AD126:AH126"/>
    <mergeCell ref="BC119:BG119"/>
    <mergeCell ref="BH119:BL119"/>
    <mergeCell ref="BM119:BQ119"/>
    <mergeCell ref="BM120:BQ120"/>
    <mergeCell ref="BH120:BL120"/>
    <mergeCell ref="BC120:BG120"/>
    <mergeCell ref="AX120:BB120"/>
    <mergeCell ref="AS120:AW120"/>
    <mergeCell ref="AN120:AR120"/>
    <mergeCell ref="A118:B118"/>
    <mergeCell ref="AX117:BB117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S119:AW119"/>
    <mergeCell ref="AX119:BB119"/>
    <mergeCell ref="BC117:BG117"/>
    <mergeCell ref="BH117:BL117"/>
    <mergeCell ref="BM117:BQ117"/>
    <mergeCell ref="BM118:BQ118"/>
    <mergeCell ref="BH118:BL118"/>
    <mergeCell ref="BC118:BG118"/>
    <mergeCell ref="AX118:BB118"/>
    <mergeCell ref="AS118:AW118"/>
    <mergeCell ref="A117:B117"/>
    <mergeCell ref="C117:I117"/>
    <mergeCell ref="J117:N117"/>
    <mergeCell ref="AN115:AR115"/>
    <mergeCell ref="AD115:AH115"/>
    <mergeCell ref="Y115:AC115"/>
    <mergeCell ref="O115:X115"/>
    <mergeCell ref="J115:N115"/>
    <mergeCell ref="C115:I115"/>
    <mergeCell ref="A115:B115"/>
    <mergeCell ref="O117:X117"/>
    <mergeCell ref="Y117:AC117"/>
    <mergeCell ref="AD117:AH117"/>
    <mergeCell ref="AI117:AM117"/>
    <mergeCell ref="AN117:AR117"/>
    <mergeCell ref="AS117:AW117"/>
    <mergeCell ref="AN118:AR118"/>
    <mergeCell ref="AI118:AM118"/>
    <mergeCell ref="AD118:AH118"/>
    <mergeCell ref="Y118:AC118"/>
    <mergeCell ref="O118:X118"/>
    <mergeCell ref="J118:N118"/>
    <mergeCell ref="C118:I118"/>
    <mergeCell ref="AN116:AR116"/>
    <mergeCell ref="AI116:AM116"/>
    <mergeCell ref="AD116:AH116"/>
    <mergeCell ref="Y116:AC116"/>
    <mergeCell ref="J116:N116"/>
    <mergeCell ref="O116:X116"/>
    <mergeCell ref="C116:I116"/>
    <mergeCell ref="BM114:BQ114"/>
    <mergeCell ref="BH114:BL114"/>
    <mergeCell ref="BC114:BG114"/>
    <mergeCell ref="AX114:BB114"/>
    <mergeCell ref="AS114:AW114"/>
    <mergeCell ref="AN112:AR112"/>
    <mergeCell ref="AI112:AM112"/>
    <mergeCell ref="AD112:AH112"/>
    <mergeCell ref="Y112:AC112"/>
    <mergeCell ref="O112:X112"/>
    <mergeCell ref="J112:N112"/>
    <mergeCell ref="C112:I112"/>
    <mergeCell ref="A116:B116"/>
    <mergeCell ref="AS115:AW115"/>
    <mergeCell ref="AX115:BB115"/>
    <mergeCell ref="BC115:BG115"/>
    <mergeCell ref="BH115:BL115"/>
    <mergeCell ref="BM115:BQ115"/>
    <mergeCell ref="BM116:BQ116"/>
    <mergeCell ref="BH116:BL116"/>
    <mergeCell ref="BC116:BG116"/>
    <mergeCell ref="AX116:BB116"/>
    <mergeCell ref="AS116:AW116"/>
    <mergeCell ref="AN114:AR114"/>
    <mergeCell ref="AI114:AM114"/>
    <mergeCell ref="AD114:AH114"/>
    <mergeCell ref="Y114:AC114"/>
    <mergeCell ref="O114:X114"/>
    <mergeCell ref="J114:N114"/>
    <mergeCell ref="C114:I114"/>
    <mergeCell ref="A114:B114"/>
    <mergeCell ref="AI115:AM115"/>
    <mergeCell ref="A112:B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X111:BB111"/>
    <mergeCell ref="BC111:BG111"/>
    <mergeCell ref="BH111:BL111"/>
    <mergeCell ref="BM111:BQ111"/>
    <mergeCell ref="BM112:BQ112"/>
    <mergeCell ref="BH112:BL112"/>
    <mergeCell ref="BC112:BG112"/>
    <mergeCell ref="AX112:BB112"/>
    <mergeCell ref="AS112:AW112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S113:AW113"/>
    <mergeCell ref="AX113:BB113"/>
    <mergeCell ref="BC113:BG113"/>
    <mergeCell ref="BH113:BL113"/>
    <mergeCell ref="BM113:BQ113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X108:BB108"/>
    <mergeCell ref="BC108:BG108"/>
    <mergeCell ref="BH108:BL108"/>
    <mergeCell ref="BM108:BQ108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AX110:BB110"/>
    <mergeCell ref="BC110:BG110"/>
    <mergeCell ref="BH110:BL110"/>
    <mergeCell ref="BM110:BQ110"/>
    <mergeCell ref="A109:B109"/>
    <mergeCell ref="C109:I109"/>
    <mergeCell ref="J109:N109"/>
    <mergeCell ref="O109:X109"/>
    <mergeCell ref="Y109:AC109"/>
    <mergeCell ref="BC105:BG105"/>
    <mergeCell ref="BH105:BL105"/>
    <mergeCell ref="BM105:BQ105"/>
    <mergeCell ref="BM106:BQ106"/>
    <mergeCell ref="BH106:BL106"/>
    <mergeCell ref="BC106:BG106"/>
    <mergeCell ref="AX106:BB106"/>
    <mergeCell ref="AS106:AW106"/>
    <mergeCell ref="AD107:AH107"/>
    <mergeCell ref="AI107:AM107"/>
    <mergeCell ref="AN107:AR107"/>
    <mergeCell ref="AS107:AW107"/>
    <mergeCell ref="AX107:BB107"/>
    <mergeCell ref="BC107:BG107"/>
    <mergeCell ref="BH107:BL107"/>
    <mergeCell ref="AX109:BB109"/>
    <mergeCell ref="BC109:BG109"/>
    <mergeCell ref="BH109:BL109"/>
    <mergeCell ref="BM107:BQ107"/>
    <mergeCell ref="AD109:AH109"/>
    <mergeCell ref="AI109:AM109"/>
    <mergeCell ref="AN109:AR109"/>
    <mergeCell ref="AS109:AW109"/>
    <mergeCell ref="Y105:AC105"/>
    <mergeCell ref="AD105:AH105"/>
    <mergeCell ref="AI105:AM105"/>
    <mergeCell ref="AN105:AR105"/>
    <mergeCell ref="AX103:BB103"/>
    <mergeCell ref="AN106:AR106"/>
    <mergeCell ref="AI106:AM106"/>
    <mergeCell ref="AD106:AH106"/>
    <mergeCell ref="Y106:AC106"/>
    <mergeCell ref="O106:X106"/>
    <mergeCell ref="J106:N106"/>
    <mergeCell ref="C106:I106"/>
    <mergeCell ref="A107:B107"/>
    <mergeCell ref="C107:I107"/>
    <mergeCell ref="J107:N107"/>
    <mergeCell ref="O107:X107"/>
    <mergeCell ref="Y107:AC107"/>
    <mergeCell ref="AS105:AW105"/>
    <mergeCell ref="AX105:BB105"/>
    <mergeCell ref="BC103:BG103"/>
    <mergeCell ref="BH103:BL103"/>
    <mergeCell ref="BM103:BQ103"/>
    <mergeCell ref="BM104:BQ104"/>
    <mergeCell ref="BH104:BL104"/>
    <mergeCell ref="BC104:BG104"/>
    <mergeCell ref="AX104:BB104"/>
    <mergeCell ref="AS104:AW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N104:AR104"/>
    <mergeCell ref="AI104:AM104"/>
    <mergeCell ref="AD104:AH104"/>
    <mergeCell ref="Y104:AC104"/>
    <mergeCell ref="O104:X104"/>
    <mergeCell ref="J104:N104"/>
    <mergeCell ref="C104:I104"/>
    <mergeCell ref="A104:B104"/>
    <mergeCell ref="BM102:BQ102"/>
    <mergeCell ref="BH102:BL102"/>
    <mergeCell ref="BC102:BG102"/>
    <mergeCell ref="AX102:BB102"/>
    <mergeCell ref="AS102:AW102"/>
    <mergeCell ref="AN102:AR102"/>
    <mergeCell ref="AI102:AM102"/>
    <mergeCell ref="AD102:AH102"/>
    <mergeCell ref="Y102:AC102"/>
    <mergeCell ref="Y101:AC101"/>
    <mergeCell ref="AD101:AH101"/>
    <mergeCell ref="AI101:AM101"/>
    <mergeCell ref="AN101:AR101"/>
    <mergeCell ref="AS101:AW101"/>
    <mergeCell ref="AX101:BB101"/>
    <mergeCell ref="BC101:BG101"/>
    <mergeCell ref="BH101:BL101"/>
    <mergeCell ref="BM101:BQ101"/>
    <mergeCell ref="Y100:AC100"/>
    <mergeCell ref="AD100:AH100"/>
    <mergeCell ref="AI100:AM100"/>
    <mergeCell ref="AN100:AR100"/>
    <mergeCell ref="AS100:AW100"/>
    <mergeCell ref="AX100:BB100"/>
    <mergeCell ref="BC100:BG100"/>
    <mergeCell ref="BH100:BL100"/>
    <mergeCell ref="BM100:BQ100"/>
    <mergeCell ref="AS98:AW98"/>
    <mergeCell ref="AX98:BB98"/>
    <mergeCell ref="BC98:BG98"/>
    <mergeCell ref="BH98:BL98"/>
    <mergeCell ref="BM98:BQ98"/>
    <mergeCell ref="BM99:BQ99"/>
    <mergeCell ref="BH99:BL99"/>
    <mergeCell ref="BC99:BG99"/>
    <mergeCell ref="AX99:BB99"/>
    <mergeCell ref="AS99:AW99"/>
    <mergeCell ref="Y98:AC98"/>
    <mergeCell ref="AD98:AH98"/>
    <mergeCell ref="AI98:AM98"/>
    <mergeCell ref="AN98:AR98"/>
    <mergeCell ref="AN99:AR99"/>
    <mergeCell ref="AI99:AM99"/>
    <mergeCell ref="AD99:AH99"/>
    <mergeCell ref="Y99:AC99"/>
    <mergeCell ref="O99:X99"/>
    <mergeCell ref="O97:X97"/>
    <mergeCell ref="J97:N97"/>
    <mergeCell ref="C97:I97"/>
    <mergeCell ref="A97:B97"/>
    <mergeCell ref="A106:B106"/>
    <mergeCell ref="A98:B98"/>
    <mergeCell ref="C98:I98"/>
    <mergeCell ref="J98:N98"/>
    <mergeCell ref="O98:X98"/>
    <mergeCell ref="J99:N99"/>
    <mergeCell ref="C99:I99"/>
    <mergeCell ref="A99:B99"/>
    <mergeCell ref="A100:B100"/>
    <mergeCell ref="C100:I100"/>
    <mergeCell ref="J100:N100"/>
    <mergeCell ref="O100:X100"/>
    <mergeCell ref="A101:B101"/>
    <mergeCell ref="C101:I101"/>
    <mergeCell ref="J101:N101"/>
    <mergeCell ref="O101:X101"/>
    <mergeCell ref="O102:X102"/>
    <mergeCell ref="J102:N102"/>
    <mergeCell ref="C102:I102"/>
    <mergeCell ref="A102:B102"/>
    <mergeCell ref="A105:B105"/>
    <mergeCell ref="C105:I105"/>
    <mergeCell ref="J105:N105"/>
    <mergeCell ref="O105:X105"/>
    <mergeCell ref="BM97:BQ97"/>
    <mergeCell ref="BH97:BL97"/>
    <mergeCell ref="BC97:BG97"/>
    <mergeCell ref="AX97:BB97"/>
    <mergeCell ref="AS97:AW97"/>
    <mergeCell ref="AN97:AR97"/>
    <mergeCell ref="AI97:AM97"/>
    <mergeCell ref="AD97:AH97"/>
    <mergeCell ref="Y97:AC97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M96:BQ96"/>
    <mergeCell ref="J94:N94"/>
    <mergeCell ref="O94:X94"/>
    <mergeCell ref="C94:I94"/>
    <mergeCell ref="A94:B94"/>
    <mergeCell ref="A95:B95"/>
    <mergeCell ref="C95:I95"/>
    <mergeCell ref="J95:N95"/>
    <mergeCell ref="O95:X95"/>
    <mergeCell ref="BM94:BQ94"/>
    <mergeCell ref="BH94:BL94"/>
    <mergeCell ref="BC94:BG94"/>
    <mergeCell ref="AX94:BB94"/>
    <mergeCell ref="AS94:AW94"/>
    <mergeCell ref="AN94:AR94"/>
    <mergeCell ref="AI94:AM94"/>
    <mergeCell ref="AD94:AH94"/>
    <mergeCell ref="Y94:AC94"/>
    <mergeCell ref="Y95:AC95"/>
    <mergeCell ref="AD95:AH95"/>
    <mergeCell ref="AI95:AM95"/>
    <mergeCell ref="AN95:AR95"/>
    <mergeCell ref="AS95:AW95"/>
    <mergeCell ref="AX95:BB95"/>
    <mergeCell ref="BC95:BG95"/>
    <mergeCell ref="AI92:AM92"/>
    <mergeCell ref="AN92:AR92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3:BB93"/>
    <mergeCell ref="BC93:BG93"/>
    <mergeCell ref="BH93:BL93"/>
    <mergeCell ref="BM93:BQ93"/>
    <mergeCell ref="BI57:BM57"/>
    <mergeCell ref="A86:B86"/>
    <mergeCell ref="C86:I86"/>
    <mergeCell ref="J86:N86"/>
    <mergeCell ref="O86:X86"/>
    <mergeCell ref="Y86:AC86"/>
    <mergeCell ref="AD86:AH86"/>
    <mergeCell ref="AI86:AM86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90:BB90"/>
    <mergeCell ref="BC90:BG90"/>
    <mergeCell ref="BH90:BL90"/>
    <mergeCell ref="BM90:BQ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62:BL62"/>
    <mergeCell ref="A63:P64"/>
    <mergeCell ref="Q63:AF63"/>
    <mergeCell ref="AG63:AV63"/>
    <mergeCell ref="AW63:BL63"/>
    <mergeCell ref="Q64:U64"/>
    <mergeCell ref="AD87:AH87"/>
    <mergeCell ref="Y87:AC87"/>
    <mergeCell ref="O87:X87"/>
    <mergeCell ref="J87:N87"/>
    <mergeCell ref="C87:I87"/>
    <mergeCell ref="A87:B87"/>
    <mergeCell ref="A88:B88"/>
    <mergeCell ref="C88:I88"/>
    <mergeCell ref="J88:N88"/>
    <mergeCell ref="O88:X88"/>
    <mergeCell ref="Y88:AC88"/>
    <mergeCell ref="AD88:AH88"/>
    <mergeCell ref="AX86:BB86"/>
    <mergeCell ref="BC86:BG86"/>
    <mergeCell ref="BH86:BL86"/>
    <mergeCell ref="BI58:BM58"/>
    <mergeCell ref="BI54:BM54"/>
    <mergeCell ref="BN54:BQ54"/>
    <mergeCell ref="A54:B54"/>
    <mergeCell ref="C54:Z54"/>
    <mergeCell ref="AA54:AE54"/>
    <mergeCell ref="AF54:AJ54"/>
    <mergeCell ref="AK54:AO54"/>
    <mergeCell ref="AP54:AT54"/>
    <mergeCell ref="AU54:AY54"/>
    <mergeCell ref="AZ54:BC54"/>
    <mergeCell ref="BD54:BH54"/>
    <mergeCell ref="BI55:BM55"/>
    <mergeCell ref="BN55:BQ55"/>
    <mergeCell ref="A56:B56"/>
    <mergeCell ref="C56:Z56"/>
    <mergeCell ref="AA56:AE56"/>
    <mergeCell ref="AF56:AJ56"/>
    <mergeCell ref="AK56:AO56"/>
    <mergeCell ref="AP56:AT56"/>
    <mergeCell ref="AU56:AY56"/>
    <mergeCell ref="AZ56:BC56"/>
    <mergeCell ref="BN57:BQ57"/>
    <mergeCell ref="BN58:BQ58"/>
    <mergeCell ref="AP57:AT57"/>
    <mergeCell ref="AP58:AT58"/>
    <mergeCell ref="AU57:AY57"/>
    <mergeCell ref="AU58:AY58"/>
    <mergeCell ref="AZ57:BC57"/>
    <mergeCell ref="AZ58:BC58"/>
    <mergeCell ref="BD57:BH57"/>
    <mergeCell ref="BD58:BH58"/>
    <mergeCell ref="BI52:BM52"/>
    <mergeCell ref="BN52:BQ52"/>
    <mergeCell ref="A53:B53"/>
    <mergeCell ref="C53:Z53"/>
    <mergeCell ref="AA53:AE53"/>
    <mergeCell ref="AF53:AJ53"/>
    <mergeCell ref="AK53:AO53"/>
    <mergeCell ref="AP53:AT53"/>
    <mergeCell ref="AU53:AY53"/>
    <mergeCell ref="AZ53:BC53"/>
    <mergeCell ref="BD53:BH53"/>
    <mergeCell ref="BI53:BM53"/>
    <mergeCell ref="BN53:BQ53"/>
    <mergeCell ref="A52:B52"/>
    <mergeCell ref="C52:Z52"/>
    <mergeCell ref="AA52:AE52"/>
    <mergeCell ref="AF52:AJ52"/>
    <mergeCell ref="AK52:AO52"/>
    <mergeCell ref="AP52:AT52"/>
    <mergeCell ref="AU52:AY52"/>
    <mergeCell ref="AZ52:BC52"/>
    <mergeCell ref="BD52:BH52"/>
    <mergeCell ref="AP50:AT50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AU51:AY51"/>
    <mergeCell ref="AZ51:BC51"/>
    <mergeCell ref="BD51:BH51"/>
    <mergeCell ref="BI51:BM51"/>
    <mergeCell ref="BN51:BQ51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4:AY44"/>
    <mergeCell ref="A35:F35"/>
    <mergeCell ref="G35:BL35"/>
    <mergeCell ref="A36:F36"/>
    <mergeCell ref="G36:BL36"/>
    <mergeCell ref="A41:BQ41"/>
    <mergeCell ref="A42:BQ42"/>
    <mergeCell ref="A29:BL29"/>
    <mergeCell ref="A30:BL30"/>
    <mergeCell ref="A32:BL32"/>
    <mergeCell ref="A33:F33"/>
    <mergeCell ref="G33:BL33"/>
    <mergeCell ref="A34:F34"/>
    <mergeCell ref="G34:BL34"/>
    <mergeCell ref="A46:B46"/>
    <mergeCell ref="C46:Z46"/>
    <mergeCell ref="AA46:AE46"/>
    <mergeCell ref="AF46:AJ46"/>
    <mergeCell ref="AK46:AO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43:B44"/>
    <mergeCell ref="C43:Z44"/>
    <mergeCell ref="AA43:AO43"/>
    <mergeCell ref="AP43:BC43"/>
    <mergeCell ref="BD43:BQ43"/>
    <mergeCell ref="AA44:AE44"/>
    <mergeCell ref="AF44:AJ44"/>
    <mergeCell ref="AK44:AO44"/>
    <mergeCell ref="AP44:AT44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U47:AY47"/>
    <mergeCell ref="AZ47:BC47"/>
    <mergeCell ref="BD47:BH47"/>
    <mergeCell ref="BI47:BM47"/>
    <mergeCell ref="BN47:BQ47"/>
    <mergeCell ref="A61:BL61"/>
    <mergeCell ref="A48:B48"/>
    <mergeCell ref="C48:Z48"/>
    <mergeCell ref="AA48:AE48"/>
    <mergeCell ref="AF48:AJ48"/>
    <mergeCell ref="A47:B47"/>
    <mergeCell ref="C47:Z47"/>
    <mergeCell ref="AA47:AE47"/>
    <mergeCell ref="AF47:AJ47"/>
    <mergeCell ref="AK47:AO47"/>
    <mergeCell ref="AP47:AT47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Z55:BC55"/>
    <mergeCell ref="BD55:BH55"/>
    <mergeCell ref="AK48:AO48"/>
    <mergeCell ref="AP48:AT48"/>
    <mergeCell ref="AU48:AY48"/>
    <mergeCell ref="V64:Z64"/>
    <mergeCell ref="AA64:AF64"/>
    <mergeCell ref="AG64:AK64"/>
    <mergeCell ref="AL64:AP64"/>
    <mergeCell ref="AQ64:AV64"/>
    <mergeCell ref="AW64:BA64"/>
    <mergeCell ref="BB64:BF64"/>
    <mergeCell ref="BG64:BL64"/>
    <mergeCell ref="BG65:BL65"/>
    <mergeCell ref="A66:P66"/>
    <mergeCell ref="Q66:U66"/>
    <mergeCell ref="V66:Z66"/>
    <mergeCell ref="AA66:AF66"/>
    <mergeCell ref="AG66:AK66"/>
    <mergeCell ref="AL66:AP66"/>
    <mergeCell ref="AQ66:AV66"/>
    <mergeCell ref="AW66:BA66"/>
    <mergeCell ref="BB66:BF66"/>
    <mergeCell ref="BG66:BL66"/>
    <mergeCell ref="A65:P65"/>
    <mergeCell ref="Q65:U65"/>
    <mergeCell ref="V65:Z65"/>
    <mergeCell ref="AA65:AF65"/>
    <mergeCell ref="AG65:AK65"/>
    <mergeCell ref="AL65:AP65"/>
    <mergeCell ref="AQ65:AV65"/>
    <mergeCell ref="AW65:BA65"/>
    <mergeCell ref="BB65:BF65"/>
    <mergeCell ref="A67:P67"/>
    <mergeCell ref="Q67:U67"/>
    <mergeCell ref="V67:Z67"/>
    <mergeCell ref="AA67:AF67"/>
    <mergeCell ref="AG67:AK67"/>
    <mergeCell ref="AL67:AP67"/>
    <mergeCell ref="BH73:BL73"/>
    <mergeCell ref="AQ67:AV67"/>
    <mergeCell ref="AW67:BA67"/>
    <mergeCell ref="BB67:BF67"/>
    <mergeCell ref="BG67:BL67"/>
    <mergeCell ref="A70:BQ70"/>
    <mergeCell ref="A72:B73"/>
    <mergeCell ref="C72:I73"/>
    <mergeCell ref="J72:N73"/>
    <mergeCell ref="O72:X73"/>
    <mergeCell ref="Y72:AM72"/>
    <mergeCell ref="AL68:AP68"/>
    <mergeCell ref="AQ68:AV68"/>
    <mergeCell ref="AW68:BA68"/>
    <mergeCell ref="BB68:BF68"/>
    <mergeCell ref="BG68:BL68"/>
    <mergeCell ref="A68:P68"/>
    <mergeCell ref="Q68:U68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Y73:AC73"/>
    <mergeCell ref="AD73:AH73"/>
    <mergeCell ref="AI73:AM73"/>
    <mergeCell ref="AN73:AR73"/>
    <mergeCell ref="AS73:AW73"/>
    <mergeCell ref="AX73:BB73"/>
    <mergeCell ref="BC73:BG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BM87:BQ87"/>
    <mergeCell ref="Y79:AC79"/>
    <mergeCell ref="AD79:AH79"/>
    <mergeCell ref="AI79:AM79"/>
    <mergeCell ref="AN79:AR79"/>
    <mergeCell ref="AS79:AW79"/>
    <mergeCell ref="AN81:AR81"/>
    <mergeCell ref="AS81:AW81"/>
    <mergeCell ref="AX79:BB79"/>
    <mergeCell ref="AN86:AR86"/>
    <mergeCell ref="AS86:AW86"/>
    <mergeCell ref="BM86:BQ86"/>
    <mergeCell ref="A37:F37"/>
    <mergeCell ref="G37:BL37"/>
    <mergeCell ref="A38:F38"/>
    <mergeCell ref="G38:BL38"/>
    <mergeCell ref="A39:F39"/>
    <mergeCell ref="G39:BL39"/>
    <mergeCell ref="A150:V150"/>
    <mergeCell ref="W150:AM150"/>
    <mergeCell ref="AP150:BH150"/>
    <mergeCell ref="W151:AM151"/>
    <mergeCell ref="AP151:BH151"/>
    <mergeCell ref="A154:V154"/>
    <mergeCell ref="W154:AM154"/>
    <mergeCell ref="AP154:BH154"/>
    <mergeCell ref="AX76:BB76"/>
    <mergeCell ref="BC76:BG76"/>
    <mergeCell ref="BH76:BL76"/>
    <mergeCell ref="AX74:BB74"/>
    <mergeCell ref="BC74:BG74"/>
    <mergeCell ref="BH74:BL74"/>
    <mergeCell ref="AN72:BB72"/>
    <mergeCell ref="BC72:BQ72"/>
    <mergeCell ref="BN48:BQ48"/>
    <mergeCell ref="A55:B55"/>
    <mergeCell ref="C55:Z55"/>
    <mergeCell ref="AA55:AE55"/>
    <mergeCell ref="AF55:AJ55"/>
    <mergeCell ref="AK55:AO55"/>
    <mergeCell ref="AP55:AT55"/>
    <mergeCell ref="AU55:AY55"/>
    <mergeCell ref="BM76:BQ76"/>
    <mergeCell ref="A146:BL146"/>
    <mergeCell ref="AZ48:BC48"/>
    <mergeCell ref="BD48:BH48"/>
    <mergeCell ref="BI48:BM48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Z59:BC59"/>
    <mergeCell ref="BD59:BH59"/>
    <mergeCell ref="BI59:BM59"/>
    <mergeCell ref="BN59:BQ59"/>
    <mergeCell ref="BD56:BH56"/>
    <mergeCell ref="BI56:BM56"/>
    <mergeCell ref="BN56:BQ56"/>
    <mergeCell ref="A59:B59"/>
    <mergeCell ref="C59:Z59"/>
    <mergeCell ref="AA59:AE59"/>
    <mergeCell ref="AF59:AJ59"/>
    <mergeCell ref="AK59:AO59"/>
    <mergeCell ref="AP59:AT59"/>
    <mergeCell ref="AU59:AY59"/>
    <mergeCell ref="A57:B57"/>
    <mergeCell ref="C57:Z57"/>
    <mergeCell ref="AA57:AE57"/>
    <mergeCell ref="AF57:AJ57"/>
    <mergeCell ref="A58:B58"/>
    <mergeCell ref="C58:Z58"/>
    <mergeCell ref="AA58:AE58"/>
    <mergeCell ref="AF58:AJ58"/>
    <mergeCell ref="AK57:AO57"/>
    <mergeCell ref="AK58:AO58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77:B77"/>
    <mergeCell ref="C77:I77"/>
    <mergeCell ref="J77:N77"/>
    <mergeCell ref="O77:X77"/>
    <mergeCell ref="Y77:AC77"/>
    <mergeCell ref="BM78:BQ78"/>
    <mergeCell ref="AI78:AM78"/>
    <mergeCell ref="AN78:AR78"/>
    <mergeCell ref="AS78:AW78"/>
    <mergeCell ref="AX78:BB78"/>
    <mergeCell ref="BC78:BG78"/>
    <mergeCell ref="V68:Z68"/>
    <mergeCell ref="AA68:AF68"/>
    <mergeCell ref="AG68:AK68"/>
    <mergeCell ref="AX77:BB77"/>
    <mergeCell ref="BH78:BL78"/>
    <mergeCell ref="AD77:AH77"/>
    <mergeCell ref="AI77:AM77"/>
    <mergeCell ref="AN77:AR77"/>
    <mergeCell ref="AS77:AW77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O79:X79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BM144:BQ144"/>
    <mergeCell ref="AI144:AM144"/>
    <mergeCell ref="AN144:AR144"/>
    <mergeCell ref="AS144:AW144"/>
    <mergeCell ref="AX144:BB144"/>
    <mergeCell ref="BC144:BG144"/>
    <mergeCell ref="BH144:BL144"/>
    <mergeCell ref="AX85:BB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O91:X91"/>
    <mergeCell ref="J91:N91"/>
    <mergeCell ref="C91:I91"/>
    <mergeCell ref="A91:B91"/>
    <mergeCell ref="A92:B92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BH87:BL87"/>
    <mergeCell ref="BC87:BG87"/>
    <mergeCell ref="BC85:BG85"/>
    <mergeCell ref="BH85:BL85"/>
    <mergeCell ref="BM85:BQ85"/>
    <mergeCell ref="AX87:BB87"/>
    <mergeCell ref="AS87:AW87"/>
    <mergeCell ref="AN87:AR87"/>
    <mergeCell ref="AI87:AM87"/>
    <mergeCell ref="AI88:AM88"/>
    <mergeCell ref="AN88:AR88"/>
    <mergeCell ref="AS88:AW88"/>
    <mergeCell ref="AX88:BB88"/>
    <mergeCell ref="BC88:BG88"/>
    <mergeCell ref="BH88:BL88"/>
    <mergeCell ref="BM88:BQ88"/>
    <mergeCell ref="AX89:BB89"/>
    <mergeCell ref="BC89:BG89"/>
    <mergeCell ref="A127:B127"/>
    <mergeCell ref="C127:I127"/>
    <mergeCell ref="C92:I92"/>
    <mergeCell ref="J92:N92"/>
    <mergeCell ref="O92:X92"/>
    <mergeCell ref="Y92:AC92"/>
    <mergeCell ref="BM91:BQ91"/>
    <mergeCell ref="BH91:BL91"/>
    <mergeCell ref="BC91:BG91"/>
    <mergeCell ref="AX91:BB91"/>
    <mergeCell ref="AS91:AW91"/>
    <mergeCell ref="AN91:AR91"/>
    <mergeCell ref="AI91:AM91"/>
    <mergeCell ref="AD91:AH91"/>
    <mergeCell ref="Y91:AC91"/>
    <mergeCell ref="AD92:AH92"/>
    <mergeCell ref="A128:B128"/>
    <mergeCell ref="C128:I128"/>
    <mergeCell ref="A129:B129"/>
    <mergeCell ref="C129:I129"/>
    <mergeCell ref="A130:B130"/>
    <mergeCell ref="C130:I130"/>
    <mergeCell ref="C131:I131"/>
    <mergeCell ref="AO158:BL162"/>
    <mergeCell ref="A163:BL163"/>
    <mergeCell ref="A164:BL164"/>
    <mergeCell ref="A165:BL165"/>
    <mergeCell ref="A166:BL166"/>
    <mergeCell ref="A167:BL167"/>
    <mergeCell ref="A168:BL168"/>
    <mergeCell ref="A170:B170"/>
    <mergeCell ref="D170:J170"/>
    <mergeCell ref="L170:BL170"/>
    <mergeCell ref="A144:B144"/>
    <mergeCell ref="C144:I144"/>
    <mergeCell ref="J144:N144"/>
    <mergeCell ref="O144:X144"/>
    <mergeCell ref="Y144:AC144"/>
    <mergeCell ref="AD144:AH144"/>
    <mergeCell ref="W155:AM155"/>
    <mergeCell ref="AP155:BH155"/>
    <mergeCell ref="A147:BL147"/>
    <mergeCell ref="C132:I132"/>
    <mergeCell ref="A131:B131"/>
    <mergeCell ref="A132:B132"/>
    <mergeCell ref="J132:N132"/>
    <mergeCell ref="O132:X132"/>
    <mergeCell ref="C143:I143"/>
    <mergeCell ref="G192:BL192"/>
    <mergeCell ref="D171:J171"/>
    <mergeCell ref="L171:BL171"/>
    <mergeCell ref="A173:B173"/>
    <mergeCell ref="D173:J173"/>
    <mergeCell ref="L173:BL173"/>
    <mergeCell ref="D174:J174"/>
    <mergeCell ref="L174:BL174"/>
    <mergeCell ref="A176:B176"/>
    <mergeCell ref="D176:J176"/>
    <mergeCell ref="L176:AB176"/>
    <mergeCell ref="AC176:BL176"/>
    <mergeCell ref="D177:J177"/>
    <mergeCell ref="L177:AB177"/>
    <mergeCell ref="AC177:BL177"/>
    <mergeCell ref="A179:BL179"/>
    <mergeCell ref="A180:F180"/>
    <mergeCell ref="G180:BL180"/>
    <mergeCell ref="A194:BQ194"/>
    <mergeCell ref="A195:BQ195"/>
    <mergeCell ref="A196:B197"/>
    <mergeCell ref="C196:Z197"/>
    <mergeCell ref="AA196:AO196"/>
    <mergeCell ref="AP196:BC196"/>
    <mergeCell ref="BD196:BQ196"/>
    <mergeCell ref="AA197:AE197"/>
    <mergeCell ref="AF197:AJ197"/>
    <mergeCell ref="AK197:AO197"/>
    <mergeCell ref="AP197:AT197"/>
    <mergeCell ref="AU197:AY197"/>
    <mergeCell ref="AZ197:BC197"/>
    <mergeCell ref="BD197:BH197"/>
    <mergeCell ref="BI197:BM197"/>
    <mergeCell ref="BN197:BQ197"/>
    <mergeCell ref="A181:F181"/>
    <mergeCell ref="G181:BL181"/>
    <mergeCell ref="A182:F182"/>
    <mergeCell ref="G182:BL182"/>
    <mergeCell ref="A183:F183"/>
    <mergeCell ref="G183:BL183"/>
    <mergeCell ref="A185:BL185"/>
    <mergeCell ref="A186:BL186"/>
    <mergeCell ref="A188:BL188"/>
    <mergeCell ref="A189:F189"/>
    <mergeCell ref="G189:BL189"/>
    <mergeCell ref="A190:F190"/>
    <mergeCell ref="G190:BL190"/>
    <mergeCell ref="A191:F191"/>
    <mergeCell ref="G191:BL191"/>
    <mergeCell ref="A192:F192"/>
    <mergeCell ref="A198:B198"/>
    <mergeCell ref="C198:Z198"/>
    <mergeCell ref="AA198:AE198"/>
    <mergeCell ref="AF198:AJ198"/>
    <mergeCell ref="AK198:AO198"/>
    <mergeCell ref="AP198:AT198"/>
    <mergeCell ref="AU198:AY198"/>
    <mergeCell ref="AZ198:BC198"/>
    <mergeCell ref="BD198:BH198"/>
    <mergeCell ref="BI198:BM198"/>
    <mergeCell ref="BN198:BQ198"/>
    <mergeCell ref="A199:B199"/>
    <mergeCell ref="C199:Z199"/>
    <mergeCell ref="AA199:AE199"/>
    <mergeCell ref="AF199:AJ199"/>
    <mergeCell ref="AK199:AO199"/>
    <mergeCell ref="AP199:AT199"/>
    <mergeCell ref="AU199:AY199"/>
    <mergeCell ref="AZ199:BC199"/>
    <mergeCell ref="BD199:BH199"/>
    <mergeCell ref="BI199:BM199"/>
    <mergeCell ref="BN199:BQ199"/>
    <mergeCell ref="A200:B200"/>
    <mergeCell ref="C200:Z200"/>
    <mergeCell ref="AA200:AE200"/>
    <mergeCell ref="AF200:AJ200"/>
    <mergeCell ref="AK200:AO200"/>
    <mergeCell ref="AP200:AT200"/>
    <mergeCell ref="AU200:AY200"/>
    <mergeCell ref="AZ200:BC200"/>
    <mergeCell ref="BD200:BH200"/>
    <mergeCell ref="BI200:BM200"/>
    <mergeCell ref="BN200:BQ200"/>
    <mergeCell ref="A201:B201"/>
    <mergeCell ref="C201:Z201"/>
    <mergeCell ref="AA201:AE201"/>
    <mergeCell ref="AF201:AJ201"/>
    <mergeCell ref="AK201:AO201"/>
    <mergeCell ref="AP201:AT201"/>
    <mergeCell ref="AU201:AY201"/>
    <mergeCell ref="AZ201:BC201"/>
    <mergeCell ref="BD201:BH201"/>
    <mergeCell ref="BI201:BM201"/>
    <mergeCell ref="BN201:BQ201"/>
    <mergeCell ref="A202:B202"/>
    <mergeCell ref="C202:Z202"/>
    <mergeCell ref="AA202:AE202"/>
    <mergeCell ref="AF202:AJ202"/>
    <mergeCell ref="AK202:AO202"/>
    <mergeCell ref="AP202:AT202"/>
    <mergeCell ref="AU202:AY202"/>
    <mergeCell ref="AZ202:BC202"/>
    <mergeCell ref="BD202:BH202"/>
    <mergeCell ref="BI202:BM202"/>
    <mergeCell ref="BN202:BQ202"/>
    <mergeCell ref="A204:BL204"/>
    <mergeCell ref="A205:BL205"/>
    <mergeCell ref="A206:P207"/>
    <mergeCell ref="Q206:AF206"/>
    <mergeCell ref="AG206:AV206"/>
    <mergeCell ref="AW206:BL206"/>
    <mergeCell ref="Q207:U207"/>
    <mergeCell ref="V207:Z207"/>
    <mergeCell ref="AA207:AF207"/>
    <mergeCell ref="AG207:AK207"/>
    <mergeCell ref="AL207:AP207"/>
    <mergeCell ref="AQ207:AV207"/>
    <mergeCell ref="AW207:BA207"/>
    <mergeCell ref="BB207:BF207"/>
    <mergeCell ref="BG207:BL207"/>
    <mergeCell ref="A208:P208"/>
    <mergeCell ref="Q208:U208"/>
    <mergeCell ref="V208:Z208"/>
    <mergeCell ref="AA208:AF208"/>
    <mergeCell ref="AG208:AK208"/>
    <mergeCell ref="AL208:AP208"/>
    <mergeCell ref="AQ208:AV208"/>
    <mergeCell ref="AW208:BA208"/>
    <mergeCell ref="BB208:BF208"/>
    <mergeCell ref="BG208:BL208"/>
    <mergeCell ref="A209:P209"/>
    <mergeCell ref="Q209:U209"/>
    <mergeCell ref="V209:Z209"/>
    <mergeCell ref="AA209:AF209"/>
    <mergeCell ref="AG209:AK209"/>
    <mergeCell ref="AL209:AP209"/>
    <mergeCell ref="AQ209:AV209"/>
    <mergeCell ref="AW209:BA209"/>
    <mergeCell ref="BB209:BF209"/>
    <mergeCell ref="BG209:BL209"/>
    <mergeCell ref="A210:P210"/>
    <mergeCell ref="Q210:U210"/>
    <mergeCell ref="V210:Z210"/>
    <mergeCell ref="AA210:AF210"/>
    <mergeCell ref="AG210:AK210"/>
    <mergeCell ref="AL210:AP210"/>
    <mergeCell ref="AQ210:AV210"/>
    <mergeCell ref="AW210:BA210"/>
    <mergeCell ref="BB210:BF210"/>
    <mergeCell ref="BG210:BL210"/>
    <mergeCell ref="A211:P211"/>
    <mergeCell ref="Q211:U211"/>
    <mergeCell ref="V211:Z211"/>
    <mergeCell ref="AA211:AF211"/>
    <mergeCell ref="AG211:AK211"/>
    <mergeCell ref="AL211:AP211"/>
    <mergeCell ref="AQ211:AV211"/>
    <mergeCell ref="AW211:BA211"/>
    <mergeCell ref="BB211:BF211"/>
    <mergeCell ref="BG211:BL211"/>
    <mergeCell ref="AI218:AM218"/>
    <mergeCell ref="AN218:AR218"/>
    <mergeCell ref="AS218:AW218"/>
    <mergeCell ref="AX218:BB218"/>
    <mergeCell ref="BC218:BG218"/>
    <mergeCell ref="BH218:BL218"/>
    <mergeCell ref="BM218:BQ218"/>
    <mergeCell ref="A213:BQ213"/>
    <mergeCell ref="A215:B216"/>
    <mergeCell ref="C215:I216"/>
    <mergeCell ref="J215:N216"/>
    <mergeCell ref="O215:X216"/>
    <mergeCell ref="Y215:AM215"/>
    <mergeCell ref="AN215:BB215"/>
    <mergeCell ref="BC215:BQ215"/>
    <mergeCell ref="Y216:AC216"/>
    <mergeCell ref="AD216:AH216"/>
    <mergeCell ref="AI216:AM216"/>
    <mergeCell ref="AN216:AR216"/>
    <mergeCell ref="AS216:AW216"/>
    <mergeCell ref="AX216:BB216"/>
    <mergeCell ref="BC216:BG216"/>
    <mergeCell ref="BH216:BL216"/>
    <mergeCell ref="BM216:BQ216"/>
    <mergeCell ref="A219:B219"/>
    <mergeCell ref="C219:I219"/>
    <mergeCell ref="J219:N219"/>
    <mergeCell ref="O219:X219"/>
    <mergeCell ref="Y219:AC219"/>
    <mergeCell ref="AD219:AH219"/>
    <mergeCell ref="AI219:AM219"/>
    <mergeCell ref="AN219:AR219"/>
    <mergeCell ref="AS219:AW219"/>
    <mergeCell ref="AX219:BB219"/>
    <mergeCell ref="BC219:BG219"/>
    <mergeCell ref="BH219:BL219"/>
    <mergeCell ref="BM219:BQ219"/>
    <mergeCell ref="A217:B217"/>
    <mergeCell ref="C217:I217"/>
    <mergeCell ref="J217:N217"/>
    <mergeCell ref="O217:X217"/>
    <mergeCell ref="Y217:AC217"/>
    <mergeCell ref="AD217:AH217"/>
    <mergeCell ref="AI217:AM217"/>
    <mergeCell ref="AN217:AR217"/>
    <mergeCell ref="AS217:AW217"/>
    <mergeCell ref="AX217:BB217"/>
    <mergeCell ref="BC217:BG217"/>
    <mergeCell ref="BH217:BL217"/>
    <mergeCell ref="BM217:BQ217"/>
    <mergeCell ref="A218:B218"/>
    <mergeCell ref="C218:I218"/>
    <mergeCell ref="J218:N218"/>
    <mergeCell ref="O218:X218"/>
    <mergeCell ref="Y218:AC218"/>
    <mergeCell ref="AD218:AH218"/>
    <mergeCell ref="A220:B220"/>
    <mergeCell ref="C220:I220"/>
    <mergeCell ref="J220:N220"/>
    <mergeCell ref="O220:X220"/>
    <mergeCell ref="Y220:AC220"/>
    <mergeCell ref="AD220:AH220"/>
    <mergeCell ref="AI220:AM220"/>
    <mergeCell ref="AN220:AR220"/>
    <mergeCell ref="AS220:AW220"/>
    <mergeCell ref="AX220:BB220"/>
    <mergeCell ref="BC220:BG220"/>
    <mergeCell ref="BH220:BL220"/>
    <mergeCell ref="BM220:BQ220"/>
    <mergeCell ref="C232:I232"/>
    <mergeCell ref="J232:N232"/>
    <mergeCell ref="O232:X232"/>
    <mergeCell ref="Y232:AC232"/>
    <mergeCell ref="AD232:AH232"/>
    <mergeCell ref="AI232:AM232"/>
    <mergeCell ref="AN232:AR232"/>
    <mergeCell ref="AS232:AW232"/>
    <mergeCell ref="AX232:BB232"/>
    <mergeCell ref="BC232:BG232"/>
    <mergeCell ref="BH232:BL232"/>
    <mergeCell ref="BM232:BQ232"/>
    <mergeCell ref="C228:I228"/>
    <mergeCell ref="J228:N228"/>
    <mergeCell ref="O228:X228"/>
    <mergeCell ref="Y228:AC228"/>
    <mergeCell ref="AD228:AH228"/>
    <mergeCell ref="AI228:AM228"/>
    <mergeCell ref="AN228:AR228"/>
    <mergeCell ref="A221:B221"/>
    <mergeCell ref="C221:I221"/>
    <mergeCell ref="J221:N221"/>
    <mergeCell ref="O221:X221"/>
    <mergeCell ref="Y221:AC221"/>
    <mergeCell ref="AD221:AH221"/>
    <mergeCell ref="AI221:AM221"/>
    <mergeCell ref="AN221:AR221"/>
    <mergeCell ref="AS221:AW221"/>
    <mergeCell ref="AX221:BB221"/>
    <mergeCell ref="BC221:BG221"/>
    <mergeCell ref="BH221:BL221"/>
    <mergeCell ref="BM221:BQ221"/>
    <mergeCell ref="A222:B222"/>
    <mergeCell ref="C222:I222"/>
    <mergeCell ref="J222:N222"/>
    <mergeCell ref="O222:X222"/>
    <mergeCell ref="Y222:AC222"/>
    <mergeCell ref="AD222:AH222"/>
    <mergeCell ref="AI222:AM222"/>
    <mergeCell ref="AN222:AR222"/>
    <mergeCell ref="AS222:AW222"/>
    <mergeCell ref="AX222:BB222"/>
    <mergeCell ref="BC222:BG222"/>
    <mergeCell ref="BH222:BL222"/>
    <mergeCell ref="BM222:BQ222"/>
    <mergeCell ref="A223:B223"/>
    <mergeCell ref="C223:I223"/>
    <mergeCell ref="J223:N223"/>
    <mergeCell ref="O223:X223"/>
    <mergeCell ref="Y223:AC223"/>
    <mergeCell ref="AD223:AH223"/>
    <mergeCell ref="AI223:AM223"/>
    <mergeCell ref="AN223:AR223"/>
    <mergeCell ref="AS223:AW223"/>
    <mergeCell ref="AX223:BB223"/>
    <mergeCell ref="BC223:BG223"/>
    <mergeCell ref="BH223:BL223"/>
    <mergeCell ref="BM223:BQ223"/>
    <mergeCell ref="A224:B224"/>
    <mergeCell ref="C224:I224"/>
    <mergeCell ref="J224:N224"/>
    <mergeCell ref="O224:X224"/>
    <mergeCell ref="Y224:AC224"/>
    <mergeCell ref="AD224:AH224"/>
    <mergeCell ref="AI224:AM224"/>
    <mergeCell ref="AN224:AR224"/>
    <mergeCell ref="AS224:AW224"/>
    <mergeCell ref="AX224:BB224"/>
    <mergeCell ref="BC224:BG224"/>
    <mergeCell ref="BH224:BL224"/>
    <mergeCell ref="BM224:BQ224"/>
    <mergeCell ref="A225:B225"/>
    <mergeCell ref="C225:I225"/>
    <mergeCell ref="J225:N225"/>
    <mergeCell ref="O225:X225"/>
    <mergeCell ref="Y225:AC225"/>
    <mergeCell ref="AD225:AH225"/>
    <mergeCell ref="AI225:AM225"/>
    <mergeCell ref="AN225:AR225"/>
    <mergeCell ref="AS225:AW225"/>
    <mergeCell ref="AX225:BB225"/>
    <mergeCell ref="BC225:BG225"/>
    <mergeCell ref="BH225:BL225"/>
    <mergeCell ref="BM225:BQ225"/>
    <mergeCell ref="A226:B226"/>
    <mergeCell ref="C226:I226"/>
    <mergeCell ref="J226:N226"/>
    <mergeCell ref="O226:X226"/>
    <mergeCell ref="Y226:AC226"/>
    <mergeCell ref="AD226:AH226"/>
    <mergeCell ref="AI226:AM226"/>
    <mergeCell ref="AN226:AR226"/>
    <mergeCell ref="AS226:AW226"/>
    <mergeCell ref="AX226:BB226"/>
    <mergeCell ref="BC226:BG226"/>
    <mergeCell ref="BH226:BL226"/>
    <mergeCell ref="BM226:BQ226"/>
    <mergeCell ref="A227:B227"/>
    <mergeCell ref="C227:I227"/>
    <mergeCell ref="J227:N227"/>
    <mergeCell ref="O227:X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M227:BQ227"/>
    <mergeCell ref="A229:B229"/>
    <mergeCell ref="C229:I229"/>
    <mergeCell ref="J229:N229"/>
    <mergeCell ref="O229:X229"/>
    <mergeCell ref="Y229:AC229"/>
    <mergeCell ref="AD229:AH229"/>
    <mergeCell ref="AI229:AM229"/>
    <mergeCell ref="AN229:AR229"/>
    <mergeCell ref="AS229:AW229"/>
    <mergeCell ref="AX229:BB229"/>
    <mergeCell ref="BC229:BG229"/>
    <mergeCell ref="BH229:BL229"/>
    <mergeCell ref="BM229:BQ229"/>
    <mergeCell ref="AS228:AW228"/>
    <mergeCell ref="AX228:BB228"/>
    <mergeCell ref="BC228:BG228"/>
    <mergeCell ref="BH228:BL228"/>
    <mergeCell ref="BM228:BQ228"/>
    <mergeCell ref="A230:B230"/>
    <mergeCell ref="C230:I230"/>
    <mergeCell ref="J230:N230"/>
    <mergeCell ref="O230:X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M230:BQ230"/>
    <mergeCell ref="A231:B231"/>
    <mergeCell ref="C231:I231"/>
    <mergeCell ref="J231:N231"/>
    <mergeCell ref="O231:X231"/>
    <mergeCell ref="Y231:AC231"/>
    <mergeCell ref="AD231:AH231"/>
    <mergeCell ref="AI231:AM231"/>
    <mergeCell ref="AN231:AR231"/>
    <mergeCell ref="AS231:AW231"/>
    <mergeCell ref="AX231:BB231"/>
    <mergeCell ref="BC231:BG231"/>
    <mergeCell ref="BH231:BL231"/>
    <mergeCell ref="BM231:BQ231"/>
    <mergeCell ref="BM235:BQ235"/>
    <mergeCell ref="A233:B233"/>
    <mergeCell ref="C233:I233"/>
    <mergeCell ref="J233:N233"/>
    <mergeCell ref="O233:X233"/>
    <mergeCell ref="Y233:AC233"/>
    <mergeCell ref="AD233:AH233"/>
    <mergeCell ref="AI233:AM233"/>
    <mergeCell ref="AN233:AR233"/>
    <mergeCell ref="AS233:AW233"/>
    <mergeCell ref="AX233:BB233"/>
    <mergeCell ref="BC233:BG233"/>
    <mergeCell ref="BH233:BL233"/>
    <mergeCell ref="BM233:BQ233"/>
    <mergeCell ref="A234:B234"/>
    <mergeCell ref="C234:I234"/>
    <mergeCell ref="J234:N234"/>
    <mergeCell ref="O234:X234"/>
    <mergeCell ref="Y234:AC234"/>
    <mergeCell ref="AD234:AH234"/>
    <mergeCell ref="AI234:AM234"/>
    <mergeCell ref="AN234:AR234"/>
    <mergeCell ref="AS234:AW234"/>
    <mergeCell ref="AX234:BB234"/>
    <mergeCell ref="BC234:BG234"/>
    <mergeCell ref="BH234:BL234"/>
    <mergeCell ref="BM234:BQ234"/>
    <mergeCell ref="W242:AM242"/>
    <mergeCell ref="AP242:BH242"/>
    <mergeCell ref="A245:V245"/>
    <mergeCell ref="W245:AM245"/>
    <mergeCell ref="AP245:BH245"/>
    <mergeCell ref="A237:BL237"/>
    <mergeCell ref="A238:BL238"/>
    <mergeCell ref="A241:V241"/>
    <mergeCell ref="W241:AM241"/>
    <mergeCell ref="AP241:BH241"/>
    <mergeCell ref="A235:B235"/>
    <mergeCell ref="C235:I235"/>
    <mergeCell ref="J235:N235"/>
    <mergeCell ref="O235:X235"/>
    <mergeCell ref="Y235:AC235"/>
    <mergeCell ref="AD235:AH235"/>
    <mergeCell ref="AI235:AM235"/>
    <mergeCell ref="AN235:AR235"/>
    <mergeCell ref="AS235:AW235"/>
    <mergeCell ref="AX235:BB235"/>
    <mergeCell ref="BC235:BG235"/>
    <mergeCell ref="BH235:BL235"/>
  </mergeCells>
  <conditionalFormatting sqref="C76 C85 C97">
    <cfRule type="cellIs" dxfId="241" priority="91" stopIfTrue="1" operator="equal">
      <formula>$C75</formula>
    </cfRule>
  </conditionalFormatting>
  <conditionalFormatting sqref="A76:B76 A220:A235">
    <cfRule type="cellIs" dxfId="240" priority="92" stopIfTrue="1" operator="equal">
      <formula>0</formula>
    </cfRule>
  </conditionalFormatting>
  <conditionalFormatting sqref="C77">
    <cfRule type="cellIs" dxfId="239" priority="89" stopIfTrue="1" operator="equal">
      <formula>$C76</formula>
    </cfRule>
  </conditionalFormatting>
  <conditionalFormatting sqref="A77:B77">
    <cfRule type="cellIs" dxfId="238" priority="90" stopIfTrue="1" operator="equal">
      <formula>0</formula>
    </cfRule>
  </conditionalFormatting>
  <conditionalFormatting sqref="C78">
    <cfRule type="cellIs" dxfId="237" priority="87" stopIfTrue="1" operator="equal">
      <formula>$C77</formula>
    </cfRule>
  </conditionalFormatting>
  <conditionalFormatting sqref="A78:B78">
    <cfRule type="cellIs" dxfId="236" priority="88" stopIfTrue="1" operator="equal">
      <formula>0</formula>
    </cfRule>
  </conditionalFormatting>
  <conditionalFormatting sqref="C79">
    <cfRule type="cellIs" dxfId="235" priority="85" stopIfTrue="1" operator="equal">
      <formula>$C78</formula>
    </cfRule>
  </conditionalFormatting>
  <conditionalFormatting sqref="A79:B79">
    <cfRule type="cellIs" dxfId="234" priority="86" stopIfTrue="1" operator="equal">
      <formula>0</formula>
    </cfRule>
  </conditionalFormatting>
  <conditionalFormatting sqref="C80">
    <cfRule type="cellIs" dxfId="233" priority="83" stopIfTrue="1" operator="equal">
      <formula>$C79</formula>
    </cfRule>
  </conditionalFormatting>
  <conditionalFormatting sqref="A80:B80">
    <cfRule type="cellIs" dxfId="232" priority="84" stopIfTrue="1" operator="equal">
      <formula>0</formula>
    </cfRule>
  </conditionalFormatting>
  <conditionalFormatting sqref="C81">
    <cfRule type="cellIs" dxfId="231" priority="81" stopIfTrue="1" operator="equal">
      <formula>$C80</formula>
    </cfRule>
  </conditionalFormatting>
  <conditionalFormatting sqref="A81:B81">
    <cfRule type="cellIs" dxfId="230" priority="82" stopIfTrue="1" operator="equal">
      <formula>0</formula>
    </cfRule>
  </conditionalFormatting>
  <conditionalFormatting sqref="C82">
    <cfRule type="cellIs" dxfId="229" priority="79" stopIfTrue="1" operator="equal">
      <formula>$C81</formula>
    </cfRule>
  </conditionalFormatting>
  <conditionalFormatting sqref="A82:B82">
    <cfRule type="cellIs" dxfId="228" priority="80" stopIfTrue="1" operator="equal">
      <formula>0</formula>
    </cfRule>
  </conditionalFormatting>
  <conditionalFormatting sqref="C83">
    <cfRule type="cellIs" dxfId="227" priority="77" stopIfTrue="1" operator="equal">
      <formula>$C82</formula>
    </cfRule>
  </conditionalFormatting>
  <conditionalFormatting sqref="A83:B83">
    <cfRule type="cellIs" dxfId="226" priority="78" stopIfTrue="1" operator="equal">
      <formula>0</formula>
    </cfRule>
  </conditionalFormatting>
  <conditionalFormatting sqref="C84">
    <cfRule type="cellIs" dxfId="225" priority="75" stopIfTrue="1" operator="equal">
      <formula>$C83</formula>
    </cfRule>
  </conditionalFormatting>
  <conditionalFormatting sqref="A84:B84">
    <cfRule type="cellIs" dxfId="224" priority="76" stopIfTrue="1" operator="equal">
      <formula>0</formula>
    </cfRule>
  </conditionalFormatting>
  <conditionalFormatting sqref="A85:B85 A86:A143">
    <cfRule type="cellIs" dxfId="223" priority="74" stopIfTrue="1" operator="equal">
      <formula>0</formula>
    </cfRule>
  </conditionalFormatting>
  <conditionalFormatting sqref="C144">
    <cfRule type="cellIs" dxfId="222" priority="71" stopIfTrue="1" operator="equal">
      <formula>$C85</formula>
    </cfRule>
  </conditionalFormatting>
  <conditionalFormatting sqref="A144:B144">
    <cfRule type="cellIs" dxfId="221" priority="72" stopIfTrue="1" operator="equal">
      <formula>0</formula>
    </cfRule>
  </conditionalFormatting>
  <conditionalFormatting sqref="C91:C93 C103">
    <cfRule type="cellIs" dxfId="220" priority="100" stopIfTrue="1" operator="equal">
      <formula>$C85</formula>
    </cfRule>
  </conditionalFormatting>
  <conditionalFormatting sqref="C90 C102">
    <cfRule type="cellIs" dxfId="219" priority="102" stopIfTrue="1" operator="equal">
      <formula>$C85</formula>
    </cfRule>
  </conditionalFormatting>
  <conditionalFormatting sqref="C89">
    <cfRule type="cellIs" dxfId="218" priority="104" stopIfTrue="1" operator="equal">
      <formula>$C85</formula>
    </cfRule>
  </conditionalFormatting>
  <conditionalFormatting sqref="C88">
    <cfRule type="cellIs" dxfId="217" priority="106" stopIfTrue="1" operator="equal">
      <formula>$C85</formula>
    </cfRule>
  </conditionalFormatting>
  <conditionalFormatting sqref="C87">
    <cfRule type="cellIs" dxfId="216" priority="108" stopIfTrue="1" operator="equal">
      <formula>$C85</formula>
    </cfRule>
  </conditionalFormatting>
  <conditionalFormatting sqref="C86 C94 C104">
    <cfRule type="cellIs" dxfId="215" priority="68" stopIfTrue="1" operator="equal">
      <formula>$C79</formula>
    </cfRule>
  </conditionalFormatting>
  <conditionalFormatting sqref="C96 C106">
    <cfRule type="cellIs" dxfId="214" priority="114" stopIfTrue="1" operator="equal">
      <formula>$C87</formula>
    </cfRule>
  </conditionalFormatting>
  <conditionalFormatting sqref="C95 C105">
    <cfRule type="cellIs" dxfId="213" priority="117" stopIfTrue="1" operator="equal">
      <formula>$C87</formula>
    </cfRule>
  </conditionalFormatting>
  <conditionalFormatting sqref="C109:C110">
    <cfRule type="cellIs" dxfId="212" priority="126" stopIfTrue="1" operator="equal">
      <formula>$C97</formula>
    </cfRule>
  </conditionalFormatting>
  <conditionalFormatting sqref="C108">
    <cfRule type="cellIs" dxfId="211" priority="135" stopIfTrue="1" operator="equal">
      <formula>$C97</formula>
    </cfRule>
  </conditionalFormatting>
  <conditionalFormatting sqref="C107">
    <cfRule type="cellIs" dxfId="210" priority="144" stopIfTrue="1" operator="equal">
      <formula>$C97</formula>
    </cfRule>
  </conditionalFormatting>
  <conditionalFormatting sqref="C98">
    <cfRule type="cellIs" dxfId="209" priority="66" stopIfTrue="1" operator="equal">
      <formula>$C97</formula>
    </cfRule>
  </conditionalFormatting>
  <conditionalFormatting sqref="C99">
    <cfRule type="cellIs" dxfId="208" priority="65" stopIfTrue="1" operator="equal">
      <formula>$C98</formula>
    </cfRule>
  </conditionalFormatting>
  <conditionalFormatting sqref="C100">
    <cfRule type="cellIs" dxfId="207" priority="64" stopIfTrue="1" operator="equal">
      <formula>$C99</formula>
    </cfRule>
  </conditionalFormatting>
  <conditionalFormatting sqref="C101">
    <cfRule type="cellIs" dxfId="206" priority="63" stopIfTrue="1" operator="equal">
      <formula>$C100</formula>
    </cfRule>
  </conditionalFormatting>
  <conditionalFormatting sqref="C121:C122">
    <cfRule type="cellIs" dxfId="205" priority="146" stopIfTrue="1" operator="equal">
      <formula>$C98</formula>
    </cfRule>
  </conditionalFormatting>
  <conditionalFormatting sqref="C120">
    <cfRule type="cellIs" dxfId="204" priority="148" stopIfTrue="1" operator="equal">
      <formula>$C98</formula>
    </cfRule>
  </conditionalFormatting>
  <conditionalFormatting sqref="C119">
    <cfRule type="cellIs" dxfId="203" priority="150" stopIfTrue="1" operator="equal">
      <formula>$C98</formula>
    </cfRule>
  </conditionalFormatting>
  <conditionalFormatting sqref="C118">
    <cfRule type="cellIs" dxfId="202" priority="152" stopIfTrue="1" operator="equal">
      <formula>$C98</formula>
    </cfRule>
  </conditionalFormatting>
  <conditionalFormatting sqref="C117">
    <cfRule type="cellIs" dxfId="201" priority="154" stopIfTrue="1" operator="equal">
      <formula>$C98</formula>
    </cfRule>
  </conditionalFormatting>
  <conditionalFormatting sqref="C116">
    <cfRule type="cellIs" dxfId="200" priority="156" stopIfTrue="1" operator="equal">
      <formula>$C98</formula>
    </cfRule>
  </conditionalFormatting>
  <conditionalFormatting sqref="C115">
    <cfRule type="cellIs" dxfId="199" priority="158" stopIfTrue="1" operator="equal">
      <formula>$C98</formula>
    </cfRule>
  </conditionalFormatting>
  <conditionalFormatting sqref="C114">
    <cfRule type="cellIs" dxfId="198" priority="160" stopIfTrue="1" operator="equal">
      <formula>$C98</formula>
    </cfRule>
  </conditionalFormatting>
  <conditionalFormatting sqref="C113">
    <cfRule type="cellIs" dxfId="197" priority="162" stopIfTrue="1" operator="equal">
      <formula>$C98</formula>
    </cfRule>
  </conditionalFormatting>
  <conditionalFormatting sqref="C112">
    <cfRule type="cellIs" dxfId="196" priority="164" stopIfTrue="1" operator="equal">
      <formula>$C98</formula>
    </cfRule>
  </conditionalFormatting>
  <conditionalFormatting sqref="C111">
    <cfRule type="cellIs" dxfId="195" priority="166" stopIfTrue="1" operator="equal">
      <formula>$C98</formula>
    </cfRule>
  </conditionalFormatting>
  <conditionalFormatting sqref="C126:C127">
    <cfRule type="cellIs" dxfId="194" priority="168" stopIfTrue="1" operator="equal">
      <formula>$C99</formula>
    </cfRule>
  </conditionalFormatting>
  <conditionalFormatting sqref="C125">
    <cfRule type="cellIs" dxfId="193" priority="170" stopIfTrue="1" operator="equal">
      <formula>$C99</formula>
    </cfRule>
  </conditionalFormatting>
  <conditionalFormatting sqref="C124">
    <cfRule type="cellIs" dxfId="192" priority="172" stopIfTrue="1" operator="equal">
      <formula>$C99</formula>
    </cfRule>
  </conditionalFormatting>
  <conditionalFormatting sqref="C123">
    <cfRule type="cellIs" dxfId="191" priority="174" stopIfTrue="1" operator="equal">
      <formula>$C99</formula>
    </cfRule>
  </conditionalFormatting>
  <conditionalFormatting sqref="C130:C131">
    <cfRule type="cellIs" dxfId="190" priority="176" stopIfTrue="1" operator="equal">
      <formula>$C100</formula>
    </cfRule>
  </conditionalFormatting>
  <conditionalFormatting sqref="C129">
    <cfRule type="cellIs" dxfId="189" priority="178" stopIfTrue="1" operator="equal">
      <formula>$C100</formula>
    </cfRule>
  </conditionalFormatting>
  <conditionalFormatting sqref="C128">
    <cfRule type="cellIs" dxfId="188" priority="180" stopIfTrue="1" operator="equal">
      <formula>$C100</formula>
    </cfRule>
  </conditionalFormatting>
  <conditionalFormatting sqref="C142:C143">
    <cfRule type="cellIs" dxfId="187" priority="198" stopIfTrue="1" operator="equal">
      <formula>$C102</formula>
    </cfRule>
  </conditionalFormatting>
  <conditionalFormatting sqref="C132:C133">
    <cfRule type="cellIs" dxfId="186" priority="200" stopIfTrue="1" operator="equal">
      <formula>$C101</formula>
    </cfRule>
  </conditionalFormatting>
  <conditionalFormatting sqref="C139:C140">
    <cfRule type="cellIs" dxfId="185" priority="202" stopIfTrue="1" operator="equal">
      <formula>$C102</formula>
    </cfRule>
  </conditionalFormatting>
  <conditionalFormatting sqref="C138">
    <cfRule type="cellIs" dxfId="184" priority="204" stopIfTrue="1" operator="equal">
      <formula>$C102</formula>
    </cfRule>
  </conditionalFormatting>
  <conditionalFormatting sqref="C137">
    <cfRule type="cellIs" dxfId="183" priority="206" stopIfTrue="1" operator="equal">
      <formula>$C102</formula>
    </cfRule>
  </conditionalFormatting>
  <conditionalFormatting sqref="C135:C136">
    <cfRule type="cellIs" dxfId="182" priority="210" stopIfTrue="1" operator="equal">
      <formula>$C102</formula>
    </cfRule>
  </conditionalFormatting>
  <conditionalFormatting sqref="C134">
    <cfRule type="cellIs" dxfId="181" priority="212" stopIfTrue="1" operator="equal">
      <formula>$C102</formula>
    </cfRule>
  </conditionalFormatting>
  <conditionalFormatting sqref="C141">
    <cfRule type="cellIs" dxfId="180" priority="214" stopIfTrue="1" operator="equal">
      <formula>$C103</formula>
    </cfRule>
  </conditionalFormatting>
  <conditionalFormatting sqref="C219">
    <cfRule type="cellIs" dxfId="179" priority="25" stopIfTrue="1" operator="equal">
      <formula>$C218</formula>
    </cfRule>
  </conditionalFormatting>
  <conditionalFormatting sqref="A219:B219">
    <cfRule type="cellIs" dxfId="178" priority="26" stopIfTrue="1" operator="equal">
      <formula>0</formula>
    </cfRule>
  </conditionalFormatting>
  <conditionalFormatting sqref="C222:C223">
    <cfRule type="cellIs" dxfId="177" priority="37" stopIfTrue="1" operator="equal">
      <formula>#REF!</formula>
    </cfRule>
  </conditionalFormatting>
  <conditionalFormatting sqref="C221">
    <cfRule type="cellIs" dxfId="176" priority="38" stopIfTrue="1" operator="equal">
      <formula>#REF!</formula>
    </cfRule>
  </conditionalFormatting>
  <conditionalFormatting sqref="C220">
    <cfRule type="cellIs" dxfId="175" priority="39" stopIfTrue="1" operator="equal">
      <formula>#REF!</formula>
    </cfRule>
  </conditionalFormatting>
  <conditionalFormatting sqref="C227:C229">
    <cfRule type="cellIs" dxfId="174" priority="48" stopIfTrue="1" operator="equal">
      <formula>#REF!</formula>
    </cfRule>
  </conditionalFormatting>
  <conditionalFormatting sqref="C226">
    <cfRule type="cellIs" dxfId="173" priority="49" stopIfTrue="1" operator="equal">
      <formula>#REF!</formula>
    </cfRule>
  </conditionalFormatting>
  <conditionalFormatting sqref="C225">
    <cfRule type="cellIs" dxfId="172" priority="50" stopIfTrue="1" operator="equal">
      <formula>#REF!</formula>
    </cfRule>
  </conditionalFormatting>
  <conditionalFormatting sqref="C224">
    <cfRule type="cellIs" dxfId="171" priority="51" stopIfTrue="1" operator="equal">
      <formula>#REF!</formula>
    </cfRule>
  </conditionalFormatting>
  <conditionalFormatting sqref="C233:C234">
    <cfRule type="cellIs" dxfId="170" priority="52" stopIfTrue="1" operator="equal">
      <formula>#REF!</formula>
    </cfRule>
  </conditionalFormatting>
  <conditionalFormatting sqref="C231:C232">
    <cfRule type="cellIs" dxfId="169" priority="53" stopIfTrue="1" operator="equal">
      <formula>#REF!</formula>
    </cfRule>
  </conditionalFormatting>
  <conditionalFormatting sqref="C230">
    <cfRule type="cellIs" dxfId="168" priority="54" stopIfTrue="1" operator="equal">
      <formula>#REF!</formula>
    </cfRule>
  </conditionalFormatting>
  <conditionalFormatting sqref="C235">
    <cfRule type="cellIs" dxfId="167" priority="56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A47" zoomScaleNormal="100" workbookViewId="0">
      <selection activeCell="BB75" sqref="BB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8" t="s">
        <v>57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64" ht="9" customHeight="1" x14ac:dyDescent="0.2"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64" ht="15.75" customHeight="1" x14ac:dyDescent="0.2"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64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64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</row>
    <row r="7" spans="1:64" ht="9.75" hidden="1" customHeight="1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ht="9.75" hidden="1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ht="8.25" hidden="1" customHeight="1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4" ht="15.75" x14ac:dyDescent="0.2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64" ht="15.75" customHeight="1" x14ac:dyDescent="0.2">
      <c r="A11" s="130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64" ht="15.75" customHeight="1" x14ac:dyDescent="0.2">
      <c r="A12" s="130" t="s">
        <v>89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25" t="s">
        <v>11</v>
      </c>
      <c r="B14" s="125"/>
      <c r="C14" s="14"/>
      <c r="D14" s="126" t="s">
        <v>86</v>
      </c>
      <c r="E14" s="127"/>
      <c r="F14" s="127"/>
      <c r="G14" s="127"/>
      <c r="H14" s="127"/>
      <c r="I14" s="127"/>
      <c r="J14" s="127"/>
      <c r="K14" s="14"/>
      <c r="L14" s="117" t="s">
        <v>87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</row>
    <row r="15" spans="1:64" ht="15.95" customHeight="1" x14ac:dyDescent="0.2">
      <c r="A15" s="12"/>
      <c r="B15" s="12"/>
      <c r="C15" s="12"/>
      <c r="D15" s="123" t="s">
        <v>40</v>
      </c>
      <c r="E15" s="123"/>
      <c r="F15" s="123"/>
      <c r="G15" s="123"/>
      <c r="H15" s="123"/>
      <c r="I15" s="123"/>
      <c r="J15" s="123"/>
      <c r="K15" s="12"/>
      <c r="L15" s="124" t="s">
        <v>0</v>
      </c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125" t="s">
        <v>41</v>
      </c>
      <c r="B17" s="125"/>
      <c r="C17" s="14"/>
      <c r="D17" s="126" t="s">
        <v>92</v>
      </c>
      <c r="E17" s="127"/>
      <c r="F17" s="127"/>
      <c r="G17" s="127"/>
      <c r="H17" s="127"/>
      <c r="I17" s="127"/>
      <c r="J17" s="127"/>
      <c r="K17" s="14"/>
      <c r="L17" s="117" t="s">
        <v>87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</row>
    <row r="18" spans="1:79" ht="15.95" customHeight="1" x14ac:dyDescent="0.2">
      <c r="A18" s="12"/>
      <c r="B18" s="12"/>
      <c r="C18" s="12"/>
      <c r="D18" s="123" t="s">
        <v>40</v>
      </c>
      <c r="E18" s="123"/>
      <c r="F18" s="123"/>
      <c r="G18" s="123"/>
      <c r="H18" s="123"/>
      <c r="I18" s="123"/>
      <c r="J18" s="123"/>
      <c r="K18" s="12"/>
      <c r="L18" s="124" t="s">
        <v>1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 x14ac:dyDescent="0.2">
      <c r="A20" s="125" t="s">
        <v>42</v>
      </c>
      <c r="B20" s="125"/>
      <c r="C20" s="14"/>
      <c r="D20" s="126" t="s">
        <v>103</v>
      </c>
      <c r="E20" s="127"/>
      <c r="F20" s="127"/>
      <c r="G20" s="127"/>
      <c r="H20" s="127"/>
      <c r="I20" s="127"/>
      <c r="J20" s="127"/>
      <c r="K20" s="14"/>
      <c r="L20" s="126" t="s">
        <v>93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17" t="s">
        <v>104</v>
      </c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</row>
    <row r="21" spans="1:79" ht="20.100000000000001" customHeight="1" x14ac:dyDescent="0.2">
      <c r="A21" s="12"/>
      <c r="B21" s="12"/>
      <c r="C21" s="12"/>
      <c r="D21" s="79" t="s">
        <v>40</v>
      </c>
      <c r="E21" s="79"/>
      <c r="F21" s="79"/>
      <c r="G21" s="79"/>
      <c r="H21" s="79"/>
      <c r="I21" s="79"/>
      <c r="J21" s="79"/>
      <c r="K21" s="12"/>
      <c r="L21" s="124" t="s">
        <v>39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 t="s">
        <v>2</v>
      </c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</row>
    <row r="23" spans="1:79" ht="15.75" customHeight="1" x14ac:dyDescent="0.2">
      <c r="A23" s="37" t="s">
        <v>48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119" t="s">
        <v>6</v>
      </c>
      <c r="B24" s="119"/>
      <c r="C24" s="119"/>
      <c r="D24" s="119"/>
      <c r="E24" s="119"/>
      <c r="F24" s="119"/>
      <c r="G24" s="109" t="s">
        <v>46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5.75" x14ac:dyDescent="0.2">
      <c r="A25" s="65">
        <v>1</v>
      </c>
      <c r="B25" s="65"/>
      <c r="C25" s="65"/>
      <c r="D25" s="65"/>
      <c r="E25" s="65"/>
      <c r="F25" s="65"/>
      <c r="G25" s="109">
        <v>2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</row>
    <row r="26" spans="1:79" ht="10.5" hidden="1" customHeight="1" x14ac:dyDescent="0.2">
      <c r="A26" s="67" t="s">
        <v>44</v>
      </c>
      <c r="B26" s="67"/>
      <c r="C26" s="67"/>
      <c r="D26" s="67"/>
      <c r="E26" s="67"/>
      <c r="F26" s="67"/>
      <c r="G26" s="72" t="s">
        <v>19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60</v>
      </c>
    </row>
    <row r="27" spans="1:79" x14ac:dyDescent="0.2">
      <c r="A27" s="67"/>
      <c r="B27" s="67"/>
      <c r="C27" s="67"/>
      <c r="D27" s="67"/>
      <c r="E27" s="67"/>
      <c r="F27" s="67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6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7" t="s">
        <v>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5.95" customHeight="1" x14ac:dyDescent="0.2">
      <c r="A30" s="117" t="s">
        <v>102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7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27.75" customHeight="1" x14ac:dyDescent="0.2">
      <c r="A33" s="119" t="s">
        <v>6</v>
      </c>
      <c r="B33" s="119"/>
      <c r="C33" s="119"/>
      <c r="D33" s="119"/>
      <c r="E33" s="119"/>
      <c r="F33" s="119"/>
      <c r="G33" s="109" t="s">
        <v>47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</row>
    <row r="34" spans="1:79" ht="15.75" x14ac:dyDescent="0.2">
      <c r="A34" s="65">
        <v>1</v>
      </c>
      <c r="B34" s="65"/>
      <c r="C34" s="65"/>
      <c r="D34" s="65"/>
      <c r="E34" s="65"/>
      <c r="F34" s="65"/>
      <c r="G34" s="109">
        <v>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</row>
    <row r="35" spans="1:79" ht="10.5" hidden="1" customHeight="1" x14ac:dyDescent="0.2">
      <c r="A35" s="67" t="s">
        <v>18</v>
      </c>
      <c r="B35" s="67"/>
      <c r="C35" s="67"/>
      <c r="D35" s="67"/>
      <c r="E35" s="67"/>
      <c r="F35" s="67"/>
      <c r="G35" s="72" t="s">
        <v>19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CA35" s="1" t="s">
        <v>61</v>
      </c>
    </row>
    <row r="36" spans="1:79" ht="12.75" customHeight="1" x14ac:dyDescent="0.2">
      <c r="A36" s="67">
        <v>1</v>
      </c>
      <c r="B36" s="67"/>
      <c r="C36" s="67"/>
      <c r="D36" s="67"/>
      <c r="E36" s="67"/>
      <c r="F36" s="67"/>
      <c r="G36" s="120" t="s">
        <v>94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  <c r="CA36" s="1" t="s">
        <v>59</v>
      </c>
    </row>
    <row r="38" spans="1:79" ht="15.75" customHeight="1" x14ac:dyDescent="0.2">
      <c r="A38" s="37" t="s">
        <v>51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15" customHeight="1" x14ac:dyDescent="0.2">
      <c r="A39" s="100" t="s">
        <v>88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</row>
    <row r="40" spans="1:79" ht="48" customHeight="1" x14ac:dyDescent="0.2">
      <c r="A40" s="65" t="s">
        <v>6</v>
      </c>
      <c r="B40" s="65"/>
      <c r="C40" s="65" t="s">
        <v>33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 t="s">
        <v>30</v>
      </c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 t="s">
        <v>54</v>
      </c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 t="s">
        <v>3</v>
      </c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</row>
    <row r="41" spans="1:79" ht="29.1" customHeight="1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 t="s">
        <v>5</v>
      </c>
      <c r="AB41" s="65"/>
      <c r="AC41" s="65"/>
      <c r="AD41" s="65"/>
      <c r="AE41" s="65"/>
      <c r="AF41" s="65" t="s">
        <v>4</v>
      </c>
      <c r="AG41" s="65"/>
      <c r="AH41" s="65"/>
      <c r="AI41" s="65"/>
      <c r="AJ41" s="65"/>
      <c r="AK41" s="65" t="s">
        <v>31</v>
      </c>
      <c r="AL41" s="65"/>
      <c r="AM41" s="65"/>
      <c r="AN41" s="65"/>
      <c r="AO41" s="65"/>
      <c r="AP41" s="65" t="s">
        <v>5</v>
      </c>
      <c r="AQ41" s="65"/>
      <c r="AR41" s="65"/>
      <c r="AS41" s="65"/>
      <c r="AT41" s="65"/>
      <c r="AU41" s="65" t="s">
        <v>4</v>
      </c>
      <c r="AV41" s="65"/>
      <c r="AW41" s="65"/>
      <c r="AX41" s="65"/>
      <c r="AY41" s="65"/>
      <c r="AZ41" s="65" t="s">
        <v>31</v>
      </c>
      <c r="BA41" s="65"/>
      <c r="BB41" s="65"/>
      <c r="BC41" s="65"/>
      <c r="BD41" s="65" t="s">
        <v>5</v>
      </c>
      <c r="BE41" s="65"/>
      <c r="BF41" s="65"/>
      <c r="BG41" s="65"/>
      <c r="BH41" s="65"/>
      <c r="BI41" s="65" t="s">
        <v>4</v>
      </c>
      <c r="BJ41" s="65"/>
      <c r="BK41" s="65"/>
      <c r="BL41" s="65"/>
      <c r="BM41" s="65"/>
      <c r="BN41" s="65" t="s">
        <v>32</v>
      </c>
      <c r="BO41" s="65"/>
      <c r="BP41" s="65"/>
      <c r="BQ41" s="65"/>
    </row>
    <row r="42" spans="1:79" ht="15.95" customHeight="1" x14ac:dyDescent="0.2">
      <c r="A42" s="102">
        <v>1</v>
      </c>
      <c r="B42" s="102"/>
      <c r="C42" s="102">
        <v>2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>
        <v>3</v>
      </c>
      <c r="AB42" s="104"/>
      <c r="AC42" s="104"/>
      <c r="AD42" s="104"/>
      <c r="AE42" s="105"/>
      <c r="AF42" s="103">
        <v>4</v>
      </c>
      <c r="AG42" s="104"/>
      <c r="AH42" s="104"/>
      <c r="AI42" s="104"/>
      <c r="AJ42" s="105"/>
      <c r="AK42" s="103">
        <v>5</v>
      </c>
      <c r="AL42" s="104"/>
      <c r="AM42" s="104"/>
      <c r="AN42" s="104"/>
      <c r="AO42" s="105"/>
      <c r="AP42" s="103">
        <v>6</v>
      </c>
      <c r="AQ42" s="104"/>
      <c r="AR42" s="104"/>
      <c r="AS42" s="104"/>
      <c r="AT42" s="105"/>
      <c r="AU42" s="103">
        <v>7</v>
      </c>
      <c r="AV42" s="104"/>
      <c r="AW42" s="104"/>
      <c r="AX42" s="104"/>
      <c r="AY42" s="105"/>
      <c r="AZ42" s="103">
        <v>8</v>
      </c>
      <c r="BA42" s="104"/>
      <c r="BB42" s="104"/>
      <c r="BC42" s="105"/>
      <c r="BD42" s="103">
        <v>9</v>
      </c>
      <c r="BE42" s="104"/>
      <c r="BF42" s="104"/>
      <c r="BG42" s="104"/>
      <c r="BH42" s="105"/>
      <c r="BI42" s="102">
        <v>10</v>
      </c>
      <c r="BJ42" s="102"/>
      <c r="BK42" s="102"/>
      <c r="BL42" s="102"/>
      <c r="BM42" s="102"/>
      <c r="BN42" s="102">
        <v>11</v>
      </c>
      <c r="BO42" s="102"/>
      <c r="BP42" s="102"/>
      <c r="BQ42" s="102"/>
    </row>
    <row r="43" spans="1:79" ht="15.75" hidden="1" customHeight="1" x14ac:dyDescent="0.2">
      <c r="A43" s="67" t="s">
        <v>18</v>
      </c>
      <c r="B43" s="67"/>
      <c r="C43" s="106" t="s">
        <v>19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73" t="s">
        <v>15</v>
      </c>
      <c r="AB43" s="73"/>
      <c r="AC43" s="73"/>
      <c r="AD43" s="73"/>
      <c r="AE43" s="73"/>
      <c r="AF43" s="73" t="s">
        <v>14</v>
      </c>
      <c r="AG43" s="73"/>
      <c r="AH43" s="73"/>
      <c r="AI43" s="73"/>
      <c r="AJ43" s="73"/>
      <c r="AK43" s="93" t="s">
        <v>21</v>
      </c>
      <c r="AL43" s="93"/>
      <c r="AM43" s="93"/>
      <c r="AN43" s="93"/>
      <c r="AO43" s="93"/>
      <c r="AP43" s="73" t="s">
        <v>16</v>
      </c>
      <c r="AQ43" s="73"/>
      <c r="AR43" s="73"/>
      <c r="AS43" s="73"/>
      <c r="AT43" s="73"/>
      <c r="AU43" s="73" t="s">
        <v>17</v>
      </c>
      <c r="AV43" s="73"/>
      <c r="AW43" s="73"/>
      <c r="AX43" s="73"/>
      <c r="AY43" s="73"/>
      <c r="AZ43" s="93" t="s">
        <v>21</v>
      </c>
      <c r="BA43" s="93"/>
      <c r="BB43" s="93"/>
      <c r="BC43" s="93"/>
      <c r="BD43" s="108" t="s">
        <v>37</v>
      </c>
      <c r="BE43" s="108"/>
      <c r="BF43" s="108"/>
      <c r="BG43" s="108"/>
      <c r="BH43" s="108"/>
      <c r="BI43" s="108" t="s">
        <v>37</v>
      </c>
      <c r="BJ43" s="108"/>
      <c r="BK43" s="108"/>
      <c r="BL43" s="108"/>
      <c r="BM43" s="108"/>
      <c r="BN43" s="94" t="s">
        <v>21</v>
      </c>
      <c r="BO43" s="94"/>
      <c r="BP43" s="94"/>
      <c r="BQ43" s="94"/>
      <c r="CA43" s="1" t="s">
        <v>24</v>
      </c>
    </row>
    <row r="44" spans="1:79" ht="31.5" customHeight="1" x14ac:dyDescent="0.2">
      <c r="A44" s="65">
        <v>1</v>
      </c>
      <c r="B44" s="65"/>
      <c r="C44" s="101" t="s">
        <v>210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55">
        <v>804836</v>
      </c>
      <c r="AB44" s="55"/>
      <c r="AC44" s="55"/>
      <c r="AD44" s="55"/>
      <c r="AE44" s="55"/>
      <c r="AF44" s="55">
        <v>0</v>
      </c>
      <c r="AG44" s="55"/>
      <c r="AH44" s="55"/>
      <c r="AI44" s="55"/>
      <c r="AJ44" s="55"/>
      <c r="AK44" s="55">
        <f>AA44+AF44</f>
        <v>804836</v>
      </c>
      <c r="AL44" s="55"/>
      <c r="AM44" s="55"/>
      <c r="AN44" s="55"/>
      <c r="AO44" s="55"/>
      <c r="AP44" s="55">
        <v>715558.21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715558.21</v>
      </c>
      <c r="BA44" s="55"/>
      <c r="BB44" s="55"/>
      <c r="BC44" s="55"/>
      <c r="BD44" s="55">
        <f>AP44-AA44</f>
        <v>-89277.790000000037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-89277.790000000037</v>
      </c>
      <c r="BO44" s="55"/>
      <c r="BP44" s="55"/>
      <c r="BQ44" s="55"/>
      <c r="CA44" s="1" t="s">
        <v>25</v>
      </c>
    </row>
    <row r="45" spans="1:79" s="18" customFormat="1" ht="15.75" x14ac:dyDescent="0.2">
      <c r="A45" s="61"/>
      <c r="B45" s="61"/>
      <c r="C45" s="98" t="s">
        <v>65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99">
        <v>804836</v>
      </c>
      <c r="AB45" s="99"/>
      <c r="AC45" s="99"/>
      <c r="AD45" s="99"/>
      <c r="AE45" s="99"/>
      <c r="AF45" s="99">
        <v>0</v>
      </c>
      <c r="AG45" s="99"/>
      <c r="AH45" s="99"/>
      <c r="AI45" s="99"/>
      <c r="AJ45" s="99"/>
      <c r="AK45" s="99">
        <f>AA45+AF45</f>
        <v>804836</v>
      </c>
      <c r="AL45" s="99"/>
      <c r="AM45" s="99"/>
      <c r="AN45" s="99"/>
      <c r="AO45" s="99"/>
      <c r="AP45" s="99">
        <f>AP44</f>
        <v>715558.21</v>
      </c>
      <c r="AQ45" s="99"/>
      <c r="AR45" s="99"/>
      <c r="AS45" s="99"/>
      <c r="AT45" s="99"/>
      <c r="AU45" s="99">
        <v>0</v>
      </c>
      <c r="AV45" s="99"/>
      <c r="AW45" s="99"/>
      <c r="AX45" s="99"/>
      <c r="AY45" s="99"/>
      <c r="AZ45" s="99">
        <f>AP45+AU45</f>
        <v>715558.21</v>
      </c>
      <c r="BA45" s="99"/>
      <c r="BB45" s="99"/>
      <c r="BC45" s="99"/>
      <c r="BD45" s="99">
        <f>AP45-AA45</f>
        <v>-89277.790000000037</v>
      </c>
      <c r="BE45" s="99"/>
      <c r="BF45" s="99"/>
      <c r="BG45" s="99"/>
      <c r="BH45" s="99"/>
      <c r="BI45" s="99">
        <f>AU45-AF45</f>
        <v>0</v>
      </c>
      <c r="BJ45" s="99"/>
      <c r="BK45" s="99"/>
      <c r="BL45" s="99"/>
      <c r="BM45" s="99"/>
      <c r="BN45" s="99">
        <f>BD45+BI45</f>
        <v>-89277.790000000037</v>
      </c>
      <c r="BO45" s="99"/>
      <c r="BP45" s="99"/>
      <c r="BQ45" s="99"/>
    </row>
    <row r="47" spans="1:79" ht="15.75" customHeight="1" x14ac:dyDescent="0.2">
      <c r="A47" s="37" t="s">
        <v>52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79" ht="15" customHeight="1" x14ac:dyDescent="0.2">
      <c r="A48" s="100" t="s">
        <v>88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</row>
    <row r="49" spans="1:79" ht="28.5" customHeight="1" x14ac:dyDescent="0.2">
      <c r="A49" s="65" t="s">
        <v>34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 t="s">
        <v>30</v>
      </c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 t="s">
        <v>54</v>
      </c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 t="s">
        <v>3</v>
      </c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2"/>
      <c r="BN49" s="2"/>
      <c r="BO49" s="2"/>
      <c r="BP49" s="2"/>
      <c r="BQ49" s="2"/>
    </row>
    <row r="50" spans="1:79" ht="29.1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 t="s">
        <v>5</v>
      </c>
      <c r="R50" s="65"/>
      <c r="S50" s="65"/>
      <c r="T50" s="65"/>
      <c r="U50" s="65"/>
      <c r="V50" s="65" t="s">
        <v>4</v>
      </c>
      <c r="W50" s="65"/>
      <c r="X50" s="65"/>
      <c r="Y50" s="65"/>
      <c r="Z50" s="65"/>
      <c r="AA50" s="65" t="s">
        <v>31</v>
      </c>
      <c r="AB50" s="65"/>
      <c r="AC50" s="65"/>
      <c r="AD50" s="65"/>
      <c r="AE50" s="65"/>
      <c r="AF50" s="65"/>
      <c r="AG50" s="65" t="s">
        <v>5</v>
      </c>
      <c r="AH50" s="65"/>
      <c r="AI50" s="65"/>
      <c r="AJ50" s="65"/>
      <c r="AK50" s="65"/>
      <c r="AL50" s="65" t="s">
        <v>4</v>
      </c>
      <c r="AM50" s="65"/>
      <c r="AN50" s="65"/>
      <c r="AO50" s="65"/>
      <c r="AP50" s="65"/>
      <c r="AQ50" s="65" t="s">
        <v>31</v>
      </c>
      <c r="AR50" s="65"/>
      <c r="AS50" s="65"/>
      <c r="AT50" s="65"/>
      <c r="AU50" s="65"/>
      <c r="AV50" s="65"/>
      <c r="AW50" s="39" t="s">
        <v>5</v>
      </c>
      <c r="AX50" s="66"/>
      <c r="AY50" s="66"/>
      <c r="AZ50" s="66"/>
      <c r="BA50" s="40"/>
      <c r="BB50" s="39" t="s">
        <v>4</v>
      </c>
      <c r="BC50" s="66"/>
      <c r="BD50" s="66"/>
      <c r="BE50" s="66"/>
      <c r="BF50" s="40"/>
      <c r="BG50" s="65" t="s">
        <v>31</v>
      </c>
      <c r="BH50" s="65"/>
      <c r="BI50" s="65"/>
      <c r="BJ50" s="65"/>
      <c r="BK50" s="65"/>
      <c r="BL50" s="65"/>
      <c r="BM50" s="2"/>
      <c r="BN50" s="2"/>
      <c r="BO50" s="2"/>
      <c r="BP50" s="2"/>
      <c r="BQ50" s="2"/>
    </row>
    <row r="51" spans="1:79" ht="15.95" customHeight="1" x14ac:dyDescent="0.25">
      <c r="A51" s="65">
        <v>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>
        <v>2</v>
      </c>
      <c r="R51" s="65"/>
      <c r="S51" s="65"/>
      <c r="T51" s="65"/>
      <c r="U51" s="65"/>
      <c r="V51" s="65">
        <v>3</v>
      </c>
      <c r="W51" s="65"/>
      <c r="X51" s="65"/>
      <c r="Y51" s="65"/>
      <c r="Z51" s="65"/>
      <c r="AA51" s="65">
        <v>4</v>
      </c>
      <c r="AB51" s="65"/>
      <c r="AC51" s="65"/>
      <c r="AD51" s="65"/>
      <c r="AE51" s="65"/>
      <c r="AF51" s="65"/>
      <c r="AG51" s="65">
        <v>5</v>
      </c>
      <c r="AH51" s="65"/>
      <c r="AI51" s="65"/>
      <c r="AJ51" s="65"/>
      <c r="AK51" s="65"/>
      <c r="AL51" s="65">
        <v>6</v>
      </c>
      <c r="AM51" s="65"/>
      <c r="AN51" s="65"/>
      <c r="AO51" s="65"/>
      <c r="AP51" s="65"/>
      <c r="AQ51" s="65">
        <v>7</v>
      </c>
      <c r="AR51" s="65"/>
      <c r="AS51" s="65"/>
      <c r="AT51" s="65"/>
      <c r="AU51" s="65"/>
      <c r="AV51" s="65"/>
      <c r="AW51" s="65">
        <v>8</v>
      </c>
      <c r="AX51" s="65"/>
      <c r="AY51" s="65"/>
      <c r="AZ51" s="65"/>
      <c r="BA51" s="65"/>
      <c r="BB51" s="92">
        <v>9</v>
      </c>
      <c r="BC51" s="92"/>
      <c r="BD51" s="92"/>
      <c r="BE51" s="92"/>
      <c r="BF51" s="92"/>
      <c r="BG51" s="92">
        <v>10</v>
      </c>
      <c r="BH51" s="92"/>
      <c r="BI51" s="92"/>
      <c r="BJ51" s="92"/>
      <c r="BK51" s="92"/>
      <c r="BL51" s="92"/>
      <c r="BM51" s="5"/>
      <c r="BN51" s="5"/>
      <c r="BO51" s="5"/>
      <c r="BP51" s="5"/>
      <c r="BQ51" s="5"/>
    </row>
    <row r="52" spans="1:79" ht="18" hidden="1" customHeight="1" x14ac:dyDescent="0.2">
      <c r="A52" s="71" t="s">
        <v>19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3" t="s">
        <v>15</v>
      </c>
      <c r="R52" s="73"/>
      <c r="S52" s="73"/>
      <c r="T52" s="73"/>
      <c r="U52" s="73"/>
      <c r="V52" s="73" t="s">
        <v>14</v>
      </c>
      <c r="W52" s="73"/>
      <c r="X52" s="73"/>
      <c r="Y52" s="73"/>
      <c r="Z52" s="73"/>
      <c r="AA52" s="93" t="s">
        <v>21</v>
      </c>
      <c r="AB52" s="94"/>
      <c r="AC52" s="94"/>
      <c r="AD52" s="94"/>
      <c r="AE52" s="94"/>
      <c r="AF52" s="94"/>
      <c r="AG52" s="73" t="s">
        <v>16</v>
      </c>
      <c r="AH52" s="73"/>
      <c r="AI52" s="73"/>
      <c r="AJ52" s="73"/>
      <c r="AK52" s="73"/>
      <c r="AL52" s="73" t="s">
        <v>17</v>
      </c>
      <c r="AM52" s="73"/>
      <c r="AN52" s="73"/>
      <c r="AO52" s="73"/>
      <c r="AP52" s="73"/>
      <c r="AQ52" s="93" t="s">
        <v>21</v>
      </c>
      <c r="AR52" s="94"/>
      <c r="AS52" s="94"/>
      <c r="AT52" s="94"/>
      <c r="AU52" s="94"/>
      <c r="AV52" s="94"/>
      <c r="AW52" s="95" t="s">
        <v>22</v>
      </c>
      <c r="AX52" s="96"/>
      <c r="AY52" s="96"/>
      <c r="AZ52" s="96"/>
      <c r="BA52" s="97"/>
      <c r="BB52" s="95" t="s">
        <v>22</v>
      </c>
      <c r="BC52" s="96"/>
      <c r="BD52" s="96"/>
      <c r="BE52" s="96"/>
      <c r="BF52" s="97"/>
      <c r="BG52" s="94" t="s">
        <v>21</v>
      </c>
      <c r="BH52" s="94"/>
      <c r="BI52" s="94"/>
      <c r="BJ52" s="94"/>
      <c r="BK52" s="94"/>
      <c r="BL52" s="94"/>
      <c r="BM52" s="6"/>
      <c r="BN52" s="6"/>
      <c r="BO52" s="6"/>
      <c r="BP52" s="6"/>
      <c r="BQ52" s="6"/>
      <c r="CA52" s="1" t="s">
        <v>26</v>
      </c>
    </row>
    <row r="53" spans="1:79" s="18" customFormat="1" ht="15.75" x14ac:dyDescent="0.2">
      <c r="A53" s="141" t="s">
        <v>67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>
        <f>Q53+V53</f>
        <v>0</v>
      </c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>
        <f>AG53+AL53</f>
        <v>0</v>
      </c>
      <c r="AR53" s="90"/>
      <c r="AS53" s="90"/>
      <c r="AT53" s="90"/>
      <c r="AU53" s="90"/>
      <c r="AV53" s="90"/>
      <c r="AW53" s="90">
        <f>AG53-Q53</f>
        <v>0</v>
      </c>
      <c r="AX53" s="90"/>
      <c r="AY53" s="90"/>
      <c r="AZ53" s="90"/>
      <c r="BA53" s="90"/>
      <c r="BB53" s="91">
        <f>AL53-V53</f>
        <v>0</v>
      </c>
      <c r="BC53" s="91"/>
      <c r="BD53" s="91"/>
      <c r="BE53" s="91"/>
      <c r="BF53" s="91"/>
      <c r="BG53" s="91">
        <f>AW53+BB53</f>
        <v>0</v>
      </c>
      <c r="BH53" s="91"/>
      <c r="BI53" s="91"/>
      <c r="BJ53" s="91"/>
      <c r="BK53" s="91"/>
      <c r="BL53" s="91"/>
      <c r="BM53" s="19"/>
      <c r="BN53" s="19"/>
      <c r="BO53" s="19"/>
      <c r="BP53" s="19"/>
      <c r="BQ53" s="19"/>
      <c r="CA53" s="18" t="s">
        <v>27</v>
      </c>
    </row>
    <row r="55" spans="1:79" ht="15.75" customHeight="1" x14ac:dyDescent="0.2">
      <c r="A55" s="37" t="s">
        <v>53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79" ht="45" customHeight="1" x14ac:dyDescent="0.2">
      <c r="A57" s="75" t="s">
        <v>10</v>
      </c>
      <c r="B57" s="76"/>
      <c r="C57" s="75" t="s">
        <v>9</v>
      </c>
      <c r="D57" s="79"/>
      <c r="E57" s="79"/>
      <c r="F57" s="79"/>
      <c r="G57" s="79"/>
      <c r="H57" s="79"/>
      <c r="I57" s="76"/>
      <c r="J57" s="75" t="s">
        <v>8</v>
      </c>
      <c r="K57" s="79"/>
      <c r="L57" s="79"/>
      <c r="M57" s="79"/>
      <c r="N57" s="76"/>
      <c r="O57" s="75" t="s">
        <v>7</v>
      </c>
      <c r="P57" s="79"/>
      <c r="Q57" s="79"/>
      <c r="R57" s="79"/>
      <c r="S57" s="79"/>
      <c r="T57" s="79"/>
      <c r="U57" s="79"/>
      <c r="V57" s="79"/>
      <c r="W57" s="79"/>
      <c r="X57" s="76"/>
      <c r="Y57" s="65" t="s">
        <v>30</v>
      </c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 t="s">
        <v>55</v>
      </c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81" t="s">
        <v>3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77"/>
      <c r="B58" s="78"/>
      <c r="C58" s="77"/>
      <c r="D58" s="80"/>
      <c r="E58" s="80"/>
      <c r="F58" s="80"/>
      <c r="G58" s="80"/>
      <c r="H58" s="80"/>
      <c r="I58" s="78"/>
      <c r="J58" s="77"/>
      <c r="K58" s="80"/>
      <c r="L58" s="80"/>
      <c r="M58" s="80"/>
      <c r="N58" s="78"/>
      <c r="O58" s="77"/>
      <c r="P58" s="80"/>
      <c r="Q58" s="80"/>
      <c r="R58" s="80"/>
      <c r="S58" s="80"/>
      <c r="T58" s="80"/>
      <c r="U58" s="80"/>
      <c r="V58" s="80"/>
      <c r="W58" s="80"/>
      <c r="X58" s="78"/>
      <c r="Y58" s="39" t="s">
        <v>5</v>
      </c>
      <c r="Z58" s="66"/>
      <c r="AA58" s="66"/>
      <c r="AB58" s="66"/>
      <c r="AC58" s="40"/>
      <c r="AD58" s="39" t="s">
        <v>4</v>
      </c>
      <c r="AE58" s="66"/>
      <c r="AF58" s="66"/>
      <c r="AG58" s="66"/>
      <c r="AH58" s="40"/>
      <c r="AI58" s="65" t="s">
        <v>31</v>
      </c>
      <c r="AJ58" s="65"/>
      <c r="AK58" s="65"/>
      <c r="AL58" s="65"/>
      <c r="AM58" s="65"/>
      <c r="AN58" s="65" t="s">
        <v>5</v>
      </c>
      <c r="AO58" s="65"/>
      <c r="AP58" s="65"/>
      <c r="AQ58" s="65"/>
      <c r="AR58" s="65"/>
      <c r="AS58" s="65" t="s">
        <v>4</v>
      </c>
      <c r="AT58" s="65"/>
      <c r="AU58" s="65"/>
      <c r="AV58" s="65"/>
      <c r="AW58" s="65"/>
      <c r="AX58" s="65" t="s">
        <v>31</v>
      </c>
      <c r="AY58" s="65"/>
      <c r="AZ58" s="65"/>
      <c r="BA58" s="65"/>
      <c r="BB58" s="65"/>
      <c r="BC58" s="65" t="s">
        <v>5</v>
      </c>
      <c r="BD58" s="65"/>
      <c r="BE58" s="65"/>
      <c r="BF58" s="65"/>
      <c r="BG58" s="65"/>
      <c r="BH58" s="65" t="s">
        <v>4</v>
      </c>
      <c r="BI58" s="65"/>
      <c r="BJ58" s="65"/>
      <c r="BK58" s="65"/>
      <c r="BL58" s="65"/>
      <c r="BM58" s="65" t="s">
        <v>31</v>
      </c>
      <c r="BN58" s="65"/>
      <c r="BO58" s="65"/>
      <c r="BP58" s="65"/>
      <c r="BQ58" s="65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65">
        <v>1</v>
      </c>
      <c r="B59" s="65"/>
      <c r="C59" s="65">
        <v>2</v>
      </c>
      <c r="D59" s="65"/>
      <c r="E59" s="65"/>
      <c r="F59" s="65"/>
      <c r="G59" s="65"/>
      <c r="H59" s="65"/>
      <c r="I59" s="65"/>
      <c r="J59" s="65">
        <v>3</v>
      </c>
      <c r="K59" s="65"/>
      <c r="L59" s="65"/>
      <c r="M59" s="65"/>
      <c r="N59" s="65"/>
      <c r="O59" s="65">
        <v>4</v>
      </c>
      <c r="P59" s="65"/>
      <c r="Q59" s="65"/>
      <c r="R59" s="65"/>
      <c r="S59" s="65"/>
      <c r="T59" s="65"/>
      <c r="U59" s="65"/>
      <c r="V59" s="65"/>
      <c r="W59" s="65"/>
      <c r="X59" s="65"/>
      <c r="Y59" s="65">
        <v>5</v>
      </c>
      <c r="Z59" s="65"/>
      <c r="AA59" s="65"/>
      <c r="AB59" s="65"/>
      <c r="AC59" s="65"/>
      <c r="AD59" s="65">
        <v>6</v>
      </c>
      <c r="AE59" s="65"/>
      <c r="AF59" s="65"/>
      <c r="AG59" s="65"/>
      <c r="AH59" s="65"/>
      <c r="AI59" s="65">
        <v>7</v>
      </c>
      <c r="AJ59" s="65"/>
      <c r="AK59" s="65"/>
      <c r="AL59" s="65"/>
      <c r="AM59" s="65"/>
      <c r="AN59" s="39">
        <v>8</v>
      </c>
      <c r="AO59" s="66"/>
      <c r="AP59" s="66"/>
      <c r="AQ59" s="66"/>
      <c r="AR59" s="40"/>
      <c r="AS59" s="39">
        <v>9</v>
      </c>
      <c r="AT59" s="66"/>
      <c r="AU59" s="66"/>
      <c r="AV59" s="66"/>
      <c r="AW59" s="40"/>
      <c r="AX59" s="39">
        <v>10</v>
      </c>
      <c r="AY59" s="66"/>
      <c r="AZ59" s="66"/>
      <c r="BA59" s="66"/>
      <c r="BB59" s="40"/>
      <c r="BC59" s="39">
        <v>11</v>
      </c>
      <c r="BD59" s="66"/>
      <c r="BE59" s="66"/>
      <c r="BF59" s="66"/>
      <c r="BG59" s="40"/>
      <c r="BH59" s="39">
        <v>12</v>
      </c>
      <c r="BI59" s="66"/>
      <c r="BJ59" s="66"/>
      <c r="BK59" s="66"/>
      <c r="BL59" s="40"/>
      <c r="BM59" s="39">
        <v>13</v>
      </c>
      <c r="BN59" s="66"/>
      <c r="BO59" s="66"/>
      <c r="BP59" s="66"/>
      <c r="BQ59" s="40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7" t="s">
        <v>44</v>
      </c>
      <c r="B60" s="67"/>
      <c r="C60" s="72" t="s">
        <v>19</v>
      </c>
      <c r="D60" s="112"/>
      <c r="E60" s="112"/>
      <c r="F60" s="112"/>
      <c r="G60" s="112"/>
      <c r="H60" s="112"/>
      <c r="I60" s="113"/>
      <c r="J60" s="67" t="s">
        <v>20</v>
      </c>
      <c r="K60" s="67"/>
      <c r="L60" s="67"/>
      <c r="M60" s="67"/>
      <c r="N60" s="67"/>
      <c r="O60" s="71" t="s">
        <v>45</v>
      </c>
      <c r="P60" s="71"/>
      <c r="Q60" s="71"/>
      <c r="R60" s="71"/>
      <c r="S60" s="71"/>
      <c r="T60" s="71"/>
      <c r="U60" s="71"/>
      <c r="V60" s="71"/>
      <c r="W60" s="71"/>
      <c r="X60" s="72"/>
      <c r="Y60" s="73" t="s">
        <v>15</v>
      </c>
      <c r="Z60" s="73"/>
      <c r="AA60" s="73"/>
      <c r="AB60" s="73"/>
      <c r="AC60" s="73"/>
      <c r="AD60" s="73" t="s">
        <v>35</v>
      </c>
      <c r="AE60" s="73"/>
      <c r="AF60" s="73"/>
      <c r="AG60" s="73"/>
      <c r="AH60" s="73"/>
      <c r="AI60" s="73" t="s">
        <v>21</v>
      </c>
      <c r="AJ60" s="73"/>
      <c r="AK60" s="73"/>
      <c r="AL60" s="73"/>
      <c r="AM60" s="73"/>
      <c r="AN60" s="73" t="s">
        <v>36</v>
      </c>
      <c r="AO60" s="73"/>
      <c r="AP60" s="73"/>
      <c r="AQ60" s="73"/>
      <c r="AR60" s="73"/>
      <c r="AS60" s="73" t="s">
        <v>16</v>
      </c>
      <c r="AT60" s="73"/>
      <c r="AU60" s="73"/>
      <c r="AV60" s="73"/>
      <c r="AW60" s="73"/>
      <c r="AX60" s="73" t="s">
        <v>21</v>
      </c>
      <c r="AY60" s="73"/>
      <c r="AZ60" s="73"/>
      <c r="BA60" s="73"/>
      <c r="BB60" s="73"/>
      <c r="BC60" s="73" t="s">
        <v>38</v>
      </c>
      <c r="BD60" s="73"/>
      <c r="BE60" s="73"/>
      <c r="BF60" s="73"/>
      <c r="BG60" s="73"/>
      <c r="BH60" s="73" t="s">
        <v>38</v>
      </c>
      <c r="BI60" s="73"/>
      <c r="BJ60" s="73"/>
      <c r="BK60" s="73"/>
      <c r="BL60" s="73"/>
      <c r="BM60" s="74" t="s">
        <v>21</v>
      </c>
      <c r="BN60" s="74"/>
      <c r="BO60" s="74"/>
      <c r="BP60" s="74"/>
      <c r="BQ60" s="74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s="18" customFormat="1" ht="15.75" x14ac:dyDescent="0.2">
      <c r="A61" s="61">
        <v>0</v>
      </c>
      <c r="B61" s="61"/>
      <c r="C61" s="62" t="s">
        <v>68</v>
      </c>
      <c r="D61" s="62"/>
      <c r="E61" s="62"/>
      <c r="F61" s="62"/>
      <c r="G61" s="62"/>
      <c r="H61" s="62"/>
      <c r="I61" s="62"/>
      <c r="J61" s="62" t="s">
        <v>69</v>
      </c>
      <c r="K61" s="62"/>
      <c r="L61" s="62"/>
      <c r="M61" s="62"/>
      <c r="N61" s="62"/>
      <c r="O61" s="62" t="s">
        <v>69</v>
      </c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29</v>
      </c>
    </row>
    <row r="62" spans="1:79" ht="25.5" customHeight="1" x14ac:dyDescent="0.2">
      <c r="A62" s="65">
        <v>1</v>
      </c>
      <c r="B62" s="65"/>
      <c r="C62" s="41" t="s">
        <v>70</v>
      </c>
      <c r="D62" s="83"/>
      <c r="E62" s="83"/>
      <c r="F62" s="83"/>
      <c r="G62" s="83"/>
      <c r="H62" s="83"/>
      <c r="I62" s="84"/>
      <c r="J62" s="134" t="s">
        <v>71</v>
      </c>
      <c r="K62" s="134"/>
      <c r="L62" s="134"/>
      <c r="M62" s="134"/>
      <c r="N62" s="134"/>
      <c r="O62" s="134" t="s">
        <v>72</v>
      </c>
      <c r="P62" s="134"/>
      <c r="Q62" s="134"/>
      <c r="R62" s="134"/>
      <c r="S62" s="134"/>
      <c r="T62" s="134"/>
      <c r="U62" s="134"/>
      <c r="V62" s="134"/>
      <c r="W62" s="134"/>
      <c r="X62" s="134"/>
      <c r="Y62" s="54">
        <v>1</v>
      </c>
      <c r="Z62" s="54"/>
      <c r="AA62" s="54"/>
      <c r="AB62" s="54"/>
      <c r="AC62" s="54"/>
      <c r="AD62" s="54">
        <v>0</v>
      </c>
      <c r="AE62" s="54"/>
      <c r="AF62" s="54"/>
      <c r="AG62" s="54"/>
      <c r="AH62" s="54"/>
      <c r="AI62" s="54">
        <f>Y62+AD62</f>
        <v>1</v>
      </c>
      <c r="AJ62" s="54"/>
      <c r="AK62" s="54"/>
      <c r="AL62" s="54"/>
      <c r="AM62" s="54"/>
      <c r="AN62" s="54">
        <v>1</v>
      </c>
      <c r="AO62" s="54"/>
      <c r="AP62" s="54"/>
      <c r="AQ62" s="54"/>
      <c r="AR62" s="54"/>
      <c r="AS62" s="54">
        <v>0</v>
      </c>
      <c r="AT62" s="54"/>
      <c r="AU62" s="54"/>
      <c r="AV62" s="54"/>
      <c r="AW62" s="54"/>
      <c r="AX62" s="47">
        <f>AN62+AS62</f>
        <v>1</v>
      </c>
      <c r="AY62" s="47"/>
      <c r="AZ62" s="47"/>
      <c r="BA62" s="47"/>
      <c r="BB62" s="47"/>
      <c r="BC62" s="47">
        <f>AN62-Y62</f>
        <v>0</v>
      </c>
      <c r="BD62" s="47"/>
      <c r="BE62" s="47"/>
      <c r="BF62" s="47"/>
      <c r="BG62" s="47"/>
      <c r="BH62" s="47">
        <f>AS62-AD62</f>
        <v>0</v>
      </c>
      <c r="BI62" s="47"/>
      <c r="BJ62" s="47"/>
      <c r="BK62" s="47"/>
      <c r="BL62" s="47"/>
      <c r="BM62" s="47">
        <f>BC62+BH62</f>
        <v>0</v>
      </c>
      <c r="BN62" s="47"/>
      <c r="BO62" s="47"/>
      <c r="BP62" s="47"/>
      <c r="BQ62" s="4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25.5" customHeight="1" x14ac:dyDescent="0.2">
      <c r="A63" s="65">
        <v>2</v>
      </c>
      <c r="B63" s="65"/>
      <c r="C63" s="41" t="s">
        <v>73</v>
      </c>
      <c r="D63" s="83"/>
      <c r="E63" s="83"/>
      <c r="F63" s="83"/>
      <c r="G63" s="83"/>
      <c r="H63" s="83"/>
      <c r="I63" s="84"/>
      <c r="J63" s="134" t="s">
        <v>71</v>
      </c>
      <c r="K63" s="134"/>
      <c r="L63" s="134"/>
      <c r="M63" s="134"/>
      <c r="N63" s="134"/>
      <c r="O63" s="134" t="s">
        <v>95</v>
      </c>
      <c r="P63" s="134"/>
      <c r="Q63" s="134"/>
      <c r="R63" s="134"/>
      <c r="S63" s="134"/>
      <c r="T63" s="134"/>
      <c r="U63" s="134"/>
      <c r="V63" s="134"/>
      <c r="W63" s="134"/>
      <c r="X63" s="134"/>
      <c r="Y63" s="54">
        <v>7</v>
      </c>
      <c r="Z63" s="54"/>
      <c r="AA63" s="54"/>
      <c r="AB63" s="54"/>
      <c r="AC63" s="54"/>
      <c r="AD63" s="54">
        <v>0</v>
      </c>
      <c r="AE63" s="54"/>
      <c r="AF63" s="54"/>
      <c r="AG63" s="54"/>
      <c r="AH63" s="54"/>
      <c r="AI63" s="54">
        <f>Y63+AD63</f>
        <v>7</v>
      </c>
      <c r="AJ63" s="54"/>
      <c r="AK63" s="54"/>
      <c r="AL63" s="54"/>
      <c r="AM63" s="54"/>
      <c r="AN63" s="54">
        <v>7</v>
      </c>
      <c r="AO63" s="54"/>
      <c r="AP63" s="54"/>
      <c r="AQ63" s="54"/>
      <c r="AR63" s="54"/>
      <c r="AS63" s="54">
        <v>0</v>
      </c>
      <c r="AT63" s="54"/>
      <c r="AU63" s="54"/>
      <c r="AV63" s="54"/>
      <c r="AW63" s="54"/>
      <c r="AX63" s="47">
        <f>AN63+AS63</f>
        <v>7</v>
      </c>
      <c r="AY63" s="47"/>
      <c r="AZ63" s="47"/>
      <c r="BA63" s="47"/>
      <c r="BB63" s="47"/>
      <c r="BC63" s="47">
        <f>AN63-Y63</f>
        <v>0</v>
      </c>
      <c r="BD63" s="47"/>
      <c r="BE63" s="47"/>
      <c r="BF63" s="47"/>
      <c r="BG63" s="47"/>
      <c r="BH63" s="47">
        <f>AS63-AD63</f>
        <v>0</v>
      </c>
      <c r="BI63" s="47"/>
      <c r="BJ63" s="47"/>
      <c r="BK63" s="47"/>
      <c r="BL63" s="47"/>
      <c r="BM63" s="47">
        <f>BC63+BH63</f>
        <v>0</v>
      </c>
      <c r="BN63" s="47"/>
      <c r="BO63" s="47"/>
      <c r="BP63" s="47"/>
      <c r="BQ63" s="4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51" customHeight="1" x14ac:dyDescent="0.2">
      <c r="A64" s="65">
        <v>3</v>
      </c>
      <c r="B64" s="65"/>
      <c r="C64" s="41" t="s">
        <v>74</v>
      </c>
      <c r="D64" s="83"/>
      <c r="E64" s="83"/>
      <c r="F64" s="83"/>
      <c r="G64" s="83"/>
      <c r="H64" s="83"/>
      <c r="I64" s="84"/>
      <c r="J64" s="134" t="s">
        <v>71</v>
      </c>
      <c r="K64" s="134"/>
      <c r="L64" s="134"/>
      <c r="M64" s="134"/>
      <c r="N64" s="134"/>
      <c r="O64" s="41" t="s">
        <v>77</v>
      </c>
      <c r="P64" s="83"/>
      <c r="Q64" s="83"/>
      <c r="R64" s="83"/>
      <c r="S64" s="83"/>
      <c r="T64" s="83"/>
      <c r="U64" s="83"/>
      <c r="V64" s="83"/>
      <c r="W64" s="83"/>
      <c r="X64" s="84"/>
      <c r="Y64" s="54">
        <v>5.67</v>
      </c>
      <c r="Z64" s="54"/>
      <c r="AA64" s="54"/>
      <c r="AB64" s="54"/>
      <c r="AC64" s="54"/>
      <c r="AD64" s="54">
        <v>0</v>
      </c>
      <c r="AE64" s="54"/>
      <c r="AF64" s="54"/>
      <c r="AG64" s="54"/>
      <c r="AH64" s="54"/>
      <c r="AI64" s="54">
        <f>Y64+AD64</f>
        <v>5.67</v>
      </c>
      <c r="AJ64" s="54"/>
      <c r="AK64" s="54"/>
      <c r="AL64" s="54"/>
      <c r="AM64" s="54"/>
      <c r="AN64" s="54">
        <v>5.67</v>
      </c>
      <c r="AO64" s="54"/>
      <c r="AP64" s="54"/>
      <c r="AQ64" s="54"/>
      <c r="AR64" s="54"/>
      <c r="AS64" s="54">
        <v>0</v>
      </c>
      <c r="AT64" s="54"/>
      <c r="AU64" s="54"/>
      <c r="AV64" s="54"/>
      <c r="AW64" s="54"/>
      <c r="AX64" s="47">
        <f>AN64+AS64</f>
        <v>5.67</v>
      </c>
      <c r="AY64" s="47"/>
      <c r="AZ64" s="47"/>
      <c r="BA64" s="47"/>
      <c r="BB64" s="47"/>
      <c r="BC64" s="47">
        <f>AN64-Y64</f>
        <v>0</v>
      </c>
      <c r="BD64" s="47"/>
      <c r="BE64" s="47"/>
      <c r="BF64" s="47"/>
      <c r="BG64" s="47"/>
      <c r="BH64" s="47">
        <f>AS64-AD64</f>
        <v>0</v>
      </c>
      <c r="BI64" s="47"/>
      <c r="BJ64" s="47"/>
      <c r="BK64" s="47"/>
      <c r="BL64" s="47"/>
      <c r="BM64" s="47">
        <f>BC64+BH64</f>
        <v>0</v>
      </c>
      <c r="BN64" s="47"/>
      <c r="BO64" s="47"/>
      <c r="BP64" s="47"/>
      <c r="BQ64" s="4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89.25" customHeight="1" x14ac:dyDescent="0.2">
      <c r="A65" s="65">
        <v>4</v>
      </c>
      <c r="B65" s="65"/>
      <c r="C65" s="41" t="s">
        <v>96</v>
      </c>
      <c r="D65" s="83"/>
      <c r="E65" s="83"/>
      <c r="F65" s="83"/>
      <c r="G65" s="83"/>
      <c r="H65" s="83"/>
      <c r="I65" s="84"/>
      <c r="J65" s="134" t="s">
        <v>71</v>
      </c>
      <c r="K65" s="134"/>
      <c r="L65" s="134"/>
      <c r="M65" s="134"/>
      <c r="N65" s="134"/>
      <c r="O65" s="41" t="s">
        <v>77</v>
      </c>
      <c r="P65" s="83"/>
      <c r="Q65" s="83"/>
      <c r="R65" s="83"/>
      <c r="S65" s="83"/>
      <c r="T65" s="83"/>
      <c r="U65" s="83"/>
      <c r="V65" s="83"/>
      <c r="W65" s="83"/>
      <c r="X65" s="84"/>
      <c r="Y65" s="54">
        <v>1</v>
      </c>
      <c r="Z65" s="54"/>
      <c r="AA65" s="54"/>
      <c r="AB65" s="54"/>
      <c r="AC65" s="54"/>
      <c r="AD65" s="54">
        <v>0</v>
      </c>
      <c r="AE65" s="54"/>
      <c r="AF65" s="54"/>
      <c r="AG65" s="54"/>
      <c r="AH65" s="54"/>
      <c r="AI65" s="54">
        <f>Y65+AD65</f>
        <v>1</v>
      </c>
      <c r="AJ65" s="54"/>
      <c r="AK65" s="54"/>
      <c r="AL65" s="54"/>
      <c r="AM65" s="54"/>
      <c r="AN65" s="54">
        <v>1</v>
      </c>
      <c r="AO65" s="54"/>
      <c r="AP65" s="54"/>
      <c r="AQ65" s="54"/>
      <c r="AR65" s="54"/>
      <c r="AS65" s="54">
        <v>0</v>
      </c>
      <c r="AT65" s="54"/>
      <c r="AU65" s="54"/>
      <c r="AV65" s="54"/>
      <c r="AW65" s="54"/>
      <c r="AX65" s="47">
        <f>AN65+AS65</f>
        <v>1</v>
      </c>
      <c r="AY65" s="47"/>
      <c r="AZ65" s="47"/>
      <c r="BA65" s="47"/>
      <c r="BB65" s="47"/>
      <c r="BC65" s="47">
        <f>AN65-Y65</f>
        <v>0</v>
      </c>
      <c r="BD65" s="47"/>
      <c r="BE65" s="47"/>
      <c r="BF65" s="47"/>
      <c r="BG65" s="47"/>
      <c r="BH65" s="47">
        <f>AS65-AD65</f>
        <v>0</v>
      </c>
      <c r="BI65" s="47"/>
      <c r="BJ65" s="47"/>
      <c r="BK65" s="47"/>
      <c r="BL65" s="47"/>
      <c r="BM65" s="47">
        <f>BC65+BH65</f>
        <v>0</v>
      </c>
      <c r="BN65" s="47"/>
      <c r="BO65" s="47"/>
      <c r="BP65" s="47"/>
      <c r="BQ65" s="4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38.25" customHeight="1" x14ac:dyDescent="0.2">
      <c r="A66" s="65">
        <v>5</v>
      </c>
      <c r="B66" s="65"/>
      <c r="C66" s="41" t="s">
        <v>80</v>
      </c>
      <c r="D66" s="83"/>
      <c r="E66" s="83"/>
      <c r="F66" s="83"/>
      <c r="G66" s="83"/>
      <c r="H66" s="83"/>
      <c r="I66" s="84"/>
      <c r="J66" s="134" t="s">
        <v>71</v>
      </c>
      <c r="K66" s="134"/>
      <c r="L66" s="134"/>
      <c r="M66" s="134"/>
      <c r="N66" s="134"/>
      <c r="O66" s="41" t="s">
        <v>77</v>
      </c>
      <c r="P66" s="83"/>
      <c r="Q66" s="83"/>
      <c r="R66" s="83"/>
      <c r="S66" s="83"/>
      <c r="T66" s="83"/>
      <c r="U66" s="83"/>
      <c r="V66" s="83"/>
      <c r="W66" s="83"/>
      <c r="X66" s="84"/>
      <c r="Y66" s="54">
        <v>6.67</v>
      </c>
      <c r="Z66" s="54"/>
      <c r="AA66" s="54"/>
      <c r="AB66" s="54"/>
      <c r="AC66" s="54"/>
      <c r="AD66" s="54">
        <v>0</v>
      </c>
      <c r="AE66" s="54"/>
      <c r="AF66" s="54"/>
      <c r="AG66" s="54"/>
      <c r="AH66" s="54"/>
      <c r="AI66" s="54">
        <f>Y66+AD66</f>
        <v>6.67</v>
      </c>
      <c r="AJ66" s="54"/>
      <c r="AK66" s="54"/>
      <c r="AL66" s="54"/>
      <c r="AM66" s="54"/>
      <c r="AN66" s="54">
        <v>6.67</v>
      </c>
      <c r="AO66" s="54"/>
      <c r="AP66" s="54"/>
      <c r="AQ66" s="54"/>
      <c r="AR66" s="54"/>
      <c r="AS66" s="54">
        <v>0</v>
      </c>
      <c r="AT66" s="54"/>
      <c r="AU66" s="54"/>
      <c r="AV66" s="54"/>
      <c r="AW66" s="54"/>
      <c r="AX66" s="47">
        <f>AN66+AS66</f>
        <v>6.67</v>
      </c>
      <c r="AY66" s="47"/>
      <c r="AZ66" s="47"/>
      <c r="BA66" s="47"/>
      <c r="BB66" s="47"/>
      <c r="BC66" s="47">
        <f>AN66-Y66</f>
        <v>0</v>
      </c>
      <c r="BD66" s="47"/>
      <c r="BE66" s="47"/>
      <c r="BF66" s="47"/>
      <c r="BG66" s="47"/>
      <c r="BH66" s="47">
        <f>AS66-AD66</f>
        <v>0</v>
      </c>
      <c r="BI66" s="47"/>
      <c r="BJ66" s="47"/>
      <c r="BK66" s="47"/>
      <c r="BL66" s="47"/>
      <c r="BM66" s="47">
        <f>BC66+BH66</f>
        <v>0</v>
      </c>
      <c r="BN66" s="47"/>
      <c r="BO66" s="47"/>
      <c r="BP66" s="47"/>
      <c r="BQ66" s="4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s="18" customFormat="1" ht="15.75" x14ac:dyDescent="0.2">
      <c r="A67" s="61">
        <v>0</v>
      </c>
      <c r="B67" s="61"/>
      <c r="C67" s="48" t="s">
        <v>97</v>
      </c>
      <c r="D67" s="88"/>
      <c r="E67" s="88"/>
      <c r="F67" s="88"/>
      <c r="G67" s="88"/>
      <c r="H67" s="88"/>
      <c r="I67" s="89"/>
      <c r="J67" s="62" t="s">
        <v>69</v>
      </c>
      <c r="K67" s="62"/>
      <c r="L67" s="62"/>
      <c r="M67" s="62"/>
      <c r="N67" s="62"/>
      <c r="O67" s="48" t="s">
        <v>69</v>
      </c>
      <c r="P67" s="88"/>
      <c r="Q67" s="88"/>
      <c r="R67" s="88"/>
      <c r="S67" s="88"/>
      <c r="T67" s="88"/>
      <c r="U67" s="88"/>
      <c r="V67" s="88"/>
      <c r="W67" s="88"/>
      <c r="X67" s="89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78" ht="15.75" customHeight="1" x14ac:dyDescent="0.2">
      <c r="A68" s="65">
        <v>6</v>
      </c>
      <c r="B68" s="65"/>
      <c r="C68" s="41" t="s">
        <v>98</v>
      </c>
      <c r="D68" s="83"/>
      <c r="E68" s="83"/>
      <c r="F68" s="83"/>
      <c r="G68" s="83"/>
      <c r="H68" s="83"/>
      <c r="I68" s="84"/>
      <c r="J68" s="134" t="s">
        <v>99</v>
      </c>
      <c r="K68" s="134"/>
      <c r="L68" s="134"/>
      <c r="M68" s="134"/>
      <c r="N68" s="134"/>
      <c r="O68" s="41"/>
      <c r="P68" s="83"/>
      <c r="Q68" s="83"/>
      <c r="R68" s="83"/>
      <c r="S68" s="83"/>
      <c r="T68" s="83"/>
      <c r="U68" s="83"/>
      <c r="V68" s="83"/>
      <c r="W68" s="83"/>
      <c r="X68" s="84"/>
      <c r="Y68" s="54">
        <v>12250</v>
      </c>
      <c r="Z68" s="54"/>
      <c r="AA68" s="54"/>
      <c r="AB68" s="54"/>
      <c r="AC68" s="54"/>
      <c r="AD68" s="54">
        <v>0</v>
      </c>
      <c r="AE68" s="54"/>
      <c r="AF68" s="54"/>
      <c r="AG68" s="54"/>
      <c r="AH68" s="54"/>
      <c r="AI68" s="54">
        <f>Y68+AD68</f>
        <v>12250</v>
      </c>
      <c r="AJ68" s="54"/>
      <c r="AK68" s="54"/>
      <c r="AL68" s="54"/>
      <c r="AM68" s="54"/>
      <c r="AN68" s="54">
        <v>12250</v>
      </c>
      <c r="AO68" s="54"/>
      <c r="AP68" s="54"/>
      <c r="AQ68" s="54"/>
      <c r="AR68" s="54"/>
      <c r="AS68" s="54">
        <v>0</v>
      </c>
      <c r="AT68" s="54"/>
      <c r="AU68" s="54"/>
      <c r="AV68" s="54"/>
      <c r="AW68" s="54"/>
      <c r="AX68" s="47">
        <f>AN68+AS68</f>
        <v>12250</v>
      </c>
      <c r="AY68" s="47"/>
      <c r="AZ68" s="47"/>
      <c r="BA68" s="47"/>
      <c r="BB68" s="47"/>
      <c r="BC68" s="47">
        <f>AN68-Y68</f>
        <v>0</v>
      </c>
      <c r="BD68" s="47"/>
      <c r="BE68" s="47"/>
      <c r="BF68" s="47"/>
      <c r="BG68" s="47"/>
      <c r="BH68" s="47">
        <f>AS68-AD68</f>
        <v>0</v>
      </c>
      <c r="BI68" s="47"/>
      <c r="BJ68" s="47"/>
      <c r="BK68" s="47"/>
      <c r="BL68" s="47"/>
      <c r="BM68" s="47">
        <f>BC68+BH68</f>
        <v>0</v>
      </c>
      <c r="BN68" s="47"/>
      <c r="BO68" s="47"/>
      <c r="BP68" s="47"/>
      <c r="BQ68" s="4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s="18" customFormat="1" ht="15.75" x14ac:dyDescent="0.2">
      <c r="A69" s="61">
        <v>0</v>
      </c>
      <c r="B69" s="61"/>
      <c r="C69" s="48" t="s">
        <v>100</v>
      </c>
      <c r="D69" s="88"/>
      <c r="E69" s="88"/>
      <c r="F69" s="88"/>
      <c r="G69" s="88"/>
      <c r="H69" s="88"/>
      <c r="I69" s="89"/>
      <c r="J69" s="62" t="s">
        <v>69</v>
      </c>
      <c r="K69" s="62"/>
      <c r="L69" s="62"/>
      <c r="M69" s="62"/>
      <c r="N69" s="62"/>
      <c r="O69" s="48" t="s">
        <v>69</v>
      </c>
      <c r="P69" s="88"/>
      <c r="Q69" s="88"/>
      <c r="R69" s="88"/>
      <c r="S69" s="88"/>
      <c r="T69" s="88"/>
      <c r="U69" s="88"/>
      <c r="V69" s="88"/>
      <c r="W69" s="88"/>
      <c r="X69" s="89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78" ht="25.5" customHeight="1" x14ac:dyDescent="0.2">
      <c r="A70" s="65">
        <v>7</v>
      </c>
      <c r="B70" s="65"/>
      <c r="C70" s="41" t="s">
        <v>101</v>
      </c>
      <c r="D70" s="83"/>
      <c r="E70" s="83"/>
      <c r="F70" s="83"/>
      <c r="G70" s="83"/>
      <c r="H70" s="83"/>
      <c r="I70" s="84"/>
      <c r="J70" s="134" t="s">
        <v>71</v>
      </c>
      <c r="K70" s="134"/>
      <c r="L70" s="134"/>
      <c r="M70" s="134"/>
      <c r="N70" s="134"/>
      <c r="O70" s="41"/>
      <c r="P70" s="83"/>
      <c r="Q70" s="83"/>
      <c r="R70" s="83"/>
      <c r="S70" s="83"/>
      <c r="T70" s="83"/>
      <c r="U70" s="83"/>
      <c r="V70" s="83"/>
      <c r="W70" s="83"/>
      <c r="X70" s="84"/>
      <c r="Y70" s="54">
        <v>175</v>
      </c>
      <c r="Z70" s="54"/>
      <c r="AA70" s="54"/>
      <c r="AB70" s="54"/>
      <c r="AC70" s="54"/>
      <c r="AD70" s="54">
        <v>0</v>
      </c>
      <c r="AE70" s="54"/>
      <c r="AF70" s="54"/>
      <c r="AG70" s="54"/>
      <c r="AH70" s="54"/>
      <c r="AI70" s="54">
        <f>Y70+AD70</f>
        <v>175</v>
      </c>
      <c r="AJ70" s="54"/>
      <c r="AK70" s="54"/>
      <c r="AL70" s="54"/>
      <c r="AM70" s="54"/>
      <c r="AN70" s="54">
        <v>175</v>
      </c>
      <c r="AO70" s="54"/>
      <c r="AP70" s="54"/>
      <c r="AQ70" s="54"/>
      <c r="AR70" s="54"/>
      <c r="AS70" s="54">
        <v>0</v>
      </c>
      <c r="AT70" s="54"/>
      <c r="AU70" s="54"/>
      <c r="AV70" s="54"/>
      <c r="AW70" s="54"/>
      <c r="AX70" s="47">
        <f>AN70+AS70</f>
        <v>175</v>
      </c>
      <c r="AY70" s="47"/>
      <c r="AZ70" s="47"/>
      <c r="BA70" s="47"/>
      <c r="BB70" s="47"/>
      <c r="BC70" s="47">
        <f>AN70-Y70</f>
        <v>0</v>
      </c>
      <c r="BD70" s="47"/>
      <c r="BE70" s="47"/>
      <c r="BF70" s="47"/>
      <c r="BG70" s="47"/>
      <c r="BH70" s="47">
        <f>AS70-AD70</f>
        <v>0</v>
      </c>
      <c r="BI70" s="47"/>
      <c r="BJ70" s="47"/>
      <c r="BK70" s="47"/>
      <c r="BL70" s="47"/>
      <c r="BM70" s="47">
        <f>BC70+BH70</f>
        <v>0</v>
      </c>
      <c r="BN70" s="47"/>
      <c r="BO70" s="47"/>
      <c r="BP70" s="47"/>
      <c r="BQ70" s="47"/>
      <c r="BR70" s="10"/>
      <c r="BS70" s="10"/>
      <c r="BT70" s="10"/>
      <c r="BU70" s="10"/>
      <c r="BV70" s="10"/>
      <c r="BW70" s="10"/>
      <c r="BX70" s="10"/>
      <c r="BY70" s="10"/>
      <c r="BZ70" s="8"/>
    </row>
    <row r="72" spans="1:78" ht="15.95" customHeight="1" x14ac:dyDescent="0.2">
      <c r="A72" s="37" t="s">
        <v>56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78" ht="15.95" customHeight="1" x14ac:dyDescent="0.2">
      <c r="A73" s="38" t="s">
        <v>279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</row>
    <row r="74" spans="1:78" ht="15.9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78" ht="15.9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8" ht="42" customHeight="1" x14ac:dyDescent="0.25">
      <c r="A76" s="32" t="s">
        <v>206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0"/>
      <c r="AO76" s="30"/>
      <c r="AP76" s="35" t="s">
        <v>208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</row>
    <row r="77" spans="1:78" x14ac:dyDescent="0.2">
      <c r="W77" s="31" t="s">
        <v>12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22"/>
      <c r="AO77" s="22"/>
      <c r="AP77" s="31" t="s">
        <v>13</v>
      </c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80" spans="1:78" ht="31.5" customHeight="1" x14ac:dyDescent="0.25">
      <c r="A80" s="32" t="s">
        <v>207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0"/>
      <c r="AO80" s="30"/>
      <c r="AP80" s="35" t="s">
        <v>209</v>
      </c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</row>
    <row r="81" spans="23:60" x14ac:dyDescent="0.2">
      <c r="W81" s="31" t="s">
        <v>12</v>
      </c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22"/>
      <c r="AO81" s="22"/>
      <c r="AP81" s="31" t="s">
        <v>13</v>
      </c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</sheetData>
  <mergeCells count="334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W81:AM81"/>
    <mergeCell ref="AP81:BH81"/>
    <mergeCell ref="A45:B45"/>
    <mergeCell ref="C45:Z45"/>
    <mergeCell ref="AA45:AE45"/>
    <mergeCell ref="AF45:AJ45"/>
    <mergeCell ref="AK45:AO45"/>
    <mergeCell ref="AP45:AT45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1:BB61"/>
    <mergeCell ref="BC61:BG61"/>
    <mergeCell ref="BH61:BL61"/>
    <mergeCell ref="BH62:BL62"/>
    <mergeCell ref="AX63:BB63"/>
    <mergeCell ref="BC63:BG63"/>
    <mergeCell ref="BH63:BL63"/>
    <mergeCell ref="BC65:BG65"/>
    <mergeCell ref="BM61:BQ61"/>
    <mergeCell ref="A72:BL72"/>
    <mergeCell ref="A73:BL73"/>
    <mergeCell ref="AS62:AW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</mergeCells>
  <conditionalFormatting sqref="C61">
    <cfRule type="cellIs" dxfId="166" priority="21" stopIfTrue="1" operator="equal">
      <formula>$C60</formula>
    </cfRule>
  </conditionalFormatting>
  <conditionalFormatting sqref="A61:B61">
    <cfRule type="cellIs" dxfId="165" priority="22" stopIfTrue="1" operator="equal">
      <formula>0</formula>
    </cfRule>
  </conditionalFormatting>
  <conditionalFormatting sqref="C62">
    <cfRule type="cellIs" dxfId="164" priority="19" stopIfTrue="1" operator="equal">
      <formula>$C61</formula>
    </cfRule>
  </conditionalFormatting>
  <conditionalFormatting sqref="A62:B62">
    <cfRule type="cellIs" dxfId="163" priority="20" stopIfTrue="1" operator="equal">
      <formula>0</formula>
    </cfRule>
  </conditionalFormatting>
  <conditionalFormatting sqref="C63">
    <cfRule type="cellIs" dxfId="162" priority="17" stopIfTrue="1" operator="equal">
      <formula>$C62</formula>
    </cfRule>
  </conditionalFormatting>
  <conditionalFormatting sqref="A63:B63">
    <cfRule type="cellIs" dxfId="161" priority="18" stopIfTrue="1" operator="equal">
      <formula>0</formula>
    </cfRule>
  </conditionalFormatting>
  <conditionalFormatting sqref="C64">
    <cfRule type="cellIs" dxfId="160" priority="15" stopIfTrue="1" operator="equal">
      <formula>$C63</formula>
    </cfRule>
  </conditionalFormatting>
  <conditionalFormatting sqref="A64:B64">
    <cfRule type="cellIs" dxfId="159" priority="16" stopIfTrue="1" operator="equal">
      <formula>0</formula>
    </cfRule>
  </conditionalFormatting>
  <conditionalFormatting sqref="C65">
    <cfRule type="cellIs" dxfId="158" priority="13" stopIfTrue="1" operator="equal">
      <formula>$C64</formula>
    </cfRule>
  </conditionalFormatting>
  <conditionalFormatting sqref="A65:B65">
    <cfRule type="cellIs" dxfId="157" priority="14" stopIfTrue="1" operator="equal">
      <formula>0</formula>
    </cfRule>
  </conditionalFormatting>
  <conditionalFormatting sqref="C66">
    <cfRule type="cellIs" dxfId="156" priority="11" stopIfTrue="1" operator="equal">
      <formula>$C65</formula>
    </cfRule>
  </conditionalFormatting>
  <conditionalFormatting sqref="A66:B66">
    <cfRule type="cellIs" dxfId="155" priority="12" stopIfTrue="1" operator="equal">
      <formula>0</formula>
    </cfRule>
  </conditionalFormatting>
  <conditionalFormatting sqref="C67">
    <cfRule type="cellIs" dxfId="154" priority="9" stopIfTrue="1" operator="equal">
      <formula>$C66</formula>
    </cfRule>
  </conditionalFormatting>
  <conditionalFormatting sqref="A67:B67">
    <cfRule type="cellIs" dxfId="153" priority="10" stopIfTrue="1" operator="equal">
      <formula>0</formula>
    </cfRule>
  </conditionalFormatting>
  <conditionalFormatting sqref="C68">
    <cfRule type="cellIs" dxfId="152" priority="7" stopIfTrue="1" operator="equal">
      <formula>$C67</formula>
    </cfRule>
  </conditionalFormatting>
  <conditionalFormatting sqref="A68:B68">
    <cfRule type="cellIs" dxfId="151" priority="8" stopIfTrue="1" operator="equal">
      <formula>0</formula>
    </cfRule>
  </conditionalFormatting>
  <conditionalFormatting sqref="C69">
    <cfRule type="cellIs" dxfId="150" priority="5" stopIfTrue="1" operator="equal">
      <formula>$C68</formula>
    </cfRule>
  </conditionalFormatting>
  <conditionalFormatting sqref="A69:B69">
    <cfRule type="cellIs" dxfId="149" priority="6" stopIfTrue="1" operator="equal">
      <formula>0</formula>
    </cfRule>
  </conditionalFormatting>
  <conditionalFormatting sqref="C70">
    <cfRule type="cellIs" dxfId="148" priority="3" stopIfTrue="1" operator="equal">
      <formula>$C69</formula>
    </cfRule>
  </conditionalFormatting>
  <conditionalFormatting sqref="A70:B70">
    <cfRule type="cellIs" dxfId="14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4"/>
  <sheetViews>
    <sheetView topLeftCell="A83" zoomScaleNormal="100" workbookViewId="0">
      <selection activeCell="A86" sqref="A86:BL86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8" t="s">
        <v>57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64" ht="9" customHeight="1" x14ac:dyDescent="0.2"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64" ht="15.75" customHeight="1" x14ac:dyDescent="0.2"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64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64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</row>
    <row r="7" spans="1:64" ht="9.75" hidden="1" customHeight="1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ht="9.75" hidden="1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ht="8.25" hidden="1" customHeight="1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4" ht="15.75" x14ac:dyDescent="0.2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64" ht="15.75" customHeight="1" x14ac:dyDescent="0.2">
      <c r="A11" s="130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64" ht="15.75" customHeight="1" x14ac:dyDescent="0.2">
      <c r="A12" s="130" t="s">
        <v>89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25" t="s">
        <v>11</v>
      </c>
      <c r="B14" s="125"/>
      <c r="C14" s="14"/>
      <c r="D14" s="126" t="s">
        <v>86</v>
      </c>
      <c r="E14" s="127"/>
      <c r="F14" s="127"/>
      <c r="G14" s="127"/>
      <c r="H14" s="127"/>
      <c r="I14" s="127"/>
      <c r="J14" s="127"/>
      <c r="K14" s="14"/>
      <c r="L14" s="117" t="s">
        <v>87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</row>
    <row r="15" spans="1:64" ht="15.95" customHeight="1" x14ac:dyDescent="0.2">
      <c r="A15" s="12"/>
      <c r="B15" s="12"/>
      <c r="C15" s="12"/>
      <c r="D15" s="123" t="s">
        <v>40</v>
      </c>
      <c r="E15" s="123"/>
      <c r="F15" s="123"/>
      <c r="G15" s="123"/>
      <c r="H15" s="123"/>
      <c r="I15" s="123"/>
      <c r="J15" s="123"/>
      <c r="K15" s="12"/>
      <c r="L15" s="124" t="s">
        <v>0</v>
      </c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125" t="s">
        <v>41</v>
      </c>
      <c r="B17" s="125"/>
      <c r="C17" s="14"/>
      <c r="D17" s="126" t="s">
        <v>92</v>
      </c>
      <c r="E17" s="127"/>
      <c r="F17" s="127"/>
      <c r="G17" s="127"/>
      <c r="H17" s="127"/>
      <c r="I17" s="127"/>
      <c r="J17" s="127"/>
      <c r="K17" s="14"/>
      <c r="L17" s="117" t="s">
        <v>87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</row>
    <row r="18" spans="1:79" ht="15.95" customHeight="1" x14ac:dyDescent="0.2">
      <c r="A18" s="12"/>
      <c r="B18" s="12"/>
      <c r="C18" s="12"/>
      <c r="D18" s="123" t="s">
        <v>40</v>
      </c>
      <c r="E18" s="123"/>
      <c r="F18" s="123"/>
      <c r="G18" s="123"/>
      <c r="H18" s="123"/>
      <c r="I18" s="123"/>
      <c r="J18" s="123"/>
      <c r="K18" s="12"/>
      <c r="L18" s="124" t="s">
        <v>1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 x14ac:dyDescent="0.2">
      <c r="A20" s="125" t="s">
        <v>42</v>
      </c>
      <c r="B20" s="125"/>
      <c r="C20" s="14"/>
      <c r="D20" s="126" t="s">
        <v>114</v>
      </c>
      <c r="E20" s="127"/>
      <c r="F20" s="127"/>
      <c r="G20" s="127"/>
      <c r="H20" s="127"/>
      <c r="I20" s="127"/>
      <c r="J20" s="127"/>
      <c r="K20" s="14"/>
      <c r="L20" s="126" t="s">
        <v>116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17" t="s">
        <v>115</v>
      </c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</row>
    <row r="21" spans="1:79" ht="20.100000000000001" customHeight="1" x14ac:dyDescent="0.2">
      <c r="A21" s="12"/>
      <c r="B21" s="12"/>
      <c r="C21" s="12"/>
      <c r="D21" s="79" t="s">
        <v>40</v>
      </c>
      <c r="E21" s="79"/>
      <c r="F21" s="79"/>
      <c r="G21" s="79"/>
      <c r="H21" s="79"/>
      <c r="I21" s="79"/>
      <c r="J21" s="79"/>
      <c r="K21" s="12"/>
      <c r="L21" s="124" t="s">
        <v>39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 t="s">
        <v>2</v>
      </c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</row>
    <row r="23" spans="1:79" ht="15.75" customHeight="1" x14ac:dyDescent="0.2">
      <c r="A23" s="37" t="s">
        <v>48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119" t="s">
        <v>6</v>
      </c>
      <c r="B24" s="119"/>
      <c r="C24" s="119"/>
      <c r="D24" s="119"/>
      <c r="E24" s="119"/>
      <c r="F24" s="119"/>
      <c r="G24" s="109" t="s">
        <v>46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5.75" x14ac:dyDescent="0.2">
      <c r="A25" s="65">
        <v>1</v>
      </c>
      <c r="B25" s="65"/>
      <c r="C25" s="65"/>
      <c r="D25" s="65"/>
      <c r="E25" s="65"/>
      <c r="F25" s="65"/>
      <c r="G25" s="109">
        <v>2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</row>
    <row r="26" spans="1:79" ht="10.5" hidden="1" customHeight="1" x14ac:dyDescent="0.2">
      <c r="A26" s="67" t="s">
        <v>44</v>
      </c>
      <c r="B26" s="67"/>
      <c r="C26" s="67"/>
      <c r="D26" s="67"/>
      <c r="E26" s="67"/>
      <c r="F26" s="67"/>
      <c r="G26" s="72" t="s">
        <v>19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60</v>
      </c>
    </row>
    <row r="27" spans="1:79" x14ac:dyDescent="0.2">
      <c r="A27" s="67"/>
      <c r="B27" s="67"/>
      <c r="C27" s="67"/>
      <c r="D27" s="67"/>
      <c r="E27" s="67"/>
      <c r="F27" s="67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6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7" t="s">
        <v>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5.95" customHeight="1" x14ac:dyDescent="0.2">
      <c r="A30" s="117" t="s">
        <v>211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7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27.75" customHeight="1" x14ac:dyDescent="0.2">
      <c r="A33" s="119" t="s">
        <v>6</v>
      </c>
      <c r="B33" s="119"/>
      <c r="C33" s="119"/>
      <c r="D33" s="119"/>
      <c r="E33" s="119"/>
      <c r="F33" s="119"/>
      <c r="G33" s="109" t="s">
        <v>47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</row>
    <row r="34" spans="1:79" ht="15.75" x14ac:dyDescent="0.2">
      <c r="A34" s="65">
        <v>1</v>
      </c>
      <c r="B34" s="65"/>
      <c r="C34" s="65"/>
      <c r="D34" s="65"/>
      <c r="E34" s="65"/>
      <c r="F34" s="65"/>
      <c r="G34" s="109">
        <v>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</row>
    <row r="35" spans="1:79" ht="10.5" hidden="1" customHeight="1" x14ac:dyDescent="0.2">
      <c r="A35" s="67" t="s">
        <v>18</v>
      </c>
      <c r="B35" s="67"/>
      <c r="C35" s="67"/>
      <c r="D35" s="67"/>
      <c r="E35" s="67"/>
      <c r="F35" s="67"/>
      <c r="G35" s="72" t="s">
        <v>19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CA35" s="1" t="s">
        <v>61</v>
      </c>
    </row>
    <row r="36" spans="1:79" ht="12.75" customHeight="1" x14ac:dyDescent="0.2">
      <c r="A36" s="67">
        <v>1</v>
      </c>
      <c r="B36" s="67"/>
      <c r="C36" s="67"/>
      <c r="D36" s="67"/>
      <c r="E36" s="67"/>
      <c r="F36" s="67"/>
      <c r="G36" s="120" t="s">
        <v>212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  <c r="CA36" s="1" t="s">
        <v>59</v>
      </c>
    </row>
    <row r="38" spans="1:79" ht="15.75" customHeight="1" x14ac:dyDescent="0.2">
      <c r="A38" s="37" t="s">
        <v>51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15" customHeight="1" x14ac:dyDescent="0.2">
      <c r="A39" s="100" t="s">
        <v>88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</row>
    <row r="40" spans="1:79" ht="48" customHeight="1" x14ac:dyDescent="0.2">
      <c r="A40" s="65" t="s">
        <v>6</v>
      </c>
      <c r="B40" s="65"/>
      <c r="C40" s="65" t="s">
        <v>33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 t="s">
        <v>30</v>
      </c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 t="s">
        <v>54</v>
      </c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 t="s">
        <v>3</v>
      </c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</row>
    <row r="41" spans="1:79" ht="29.1" customHeight="1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 t="s">
        <v>5</v>
      </c>
      <c r="AB41" s="65"/>
      <c r="AC41" s="65"/>
      <c r="AD41" s="65"/>
      <c r="AE41" s="65"/>
      <c r="AF41" s="65" t="s">
        <v>4</v>
      </c>
      <c r="AG41" s="65"/>
      <c r="AH41" s="65"/>
      <c r="AI41" s="65"/>
      <c r="AJ41" s="65"/>
      <c r="AK41" s="65" t="s">
        <v>31</v>
      </c>
      <c r="AL41" s="65"/>
      <c r="AM41" s="65"/>
      <c r="AN41" s="65"/>
      <c r="AO41" s="65"/>
      <c r="AP41" s="65" t="s">
        <v>5</v>
      </c>
      <c r="AQ41" s="65"/>
      <c r="AR41" s="65"/>
      <c r="AS41" s="65"/>
      <c r="AT41" s="65"/>
      <c r="AU41" s="65" t="s">
        <v>4</v>
      </c>
      <c r="AV41" s="65"/>
      <c r="AW41" s="65"/>
      <c r="AX41" s="65"/>
      <c r="AY41" s="65"/>
      <c r="AZ41" s="65" t="s">
        <v>31</v>
      </c>
      <c r="BA41" s="65"/>
      <c r="BB41" s="65"/>
      <c r="BC41" s="65"/>
      <c r="BD41" s="65" t="s">
        <v>5</v>
      </c>
      <c r="BE41" s="65"/>
      <c r="BF41" s="65"/>
      <c r="BG41" s="65"/>
      <c r="BH41" s="65"/>
      <c r="BI41" s="65" t="s">
        <v>4</v>
      </c>
      <c r="BJ41" s="65"/>
      <c r="BK41" s="65"/>
      <c r="BL41" s="65"/>
      <c r="BM41" s="65"/>
      <c r="BN41" s="65" t="s">
        <v>32</v>
      </c>
      <c r="BO41" s="65"/>
      <c r="BP41" s="65"/>
      <c r="BQ41" s="65"/>
    </row>
    <row r="42" spans="1:79" ht="15.95" customHeight="1" x14ac:dyDescent="0.2">
      <c r="A42" s="102">
        <v>1</v>
      </c>
      <c r="B42" s="102"/>
      <c r="C42" s="102">
        <v>2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>
        <v>3</v>
      </c>
      <c r="AB42" s="104"/>
      <c r="AC42" s="104"/>
      <c r="AD42" s="104"/>
      <c r="AE42" s="105"/>
      <c r="AF42" s="103">
        <v>4</v>
      </c>
      <c r="AG42" s="104"/>
      <c r="AH42" s="104"/>
      <c r="AI42" s="104"/>
      <c r="AJ42" s="105"/>
      <c r="AK42" s="103">
        <v>5</v>
      </c>
      <c r="AL42" s="104"/>
      <c r="AM42" s="104"/>
      <c r="AN42" s="104"/>
      <c r="AO42" s="105"/>
      <c r="AP42" s="103">
        <v>6</v>
      </c>
      <c r="AQ42" s="104"/>
      <c r="AR42" s="104"/>
      <c r="AS42" s="104"/>
      <c r="AT42" s="105"/>
      <c r="AU42" s="103">
        <v>7</v>
      </c>
      <c r="AV42" s="104"/>
      <c r="AW42" s="104"/>
      <c r="AX42" s="104"/>
      <c r="AY42" s="105"/>
      <c r="AZ42" s="103">
        <v>8</v>
      </c>
      <c r="BA42" s="104"/>
      <c r="BB42" s="104"/>
      <c r="BC42" s="105"/>
      <c r="BD42" s="103">
        <v>9</v>
      </c>
      <c r="BE42" s="104"/>
      <c r="BF42" s="104"/>
      <c r="BG42" s="104"/>
      <c r="BH42" s="105"/>
      <c r="BI42" s="102">
        <v>10</v>
      </c>
      <c r="BJ42" s="102"/>
      <c r="BK42" s="102"/>
      <c r="BL42" s="102"/>
      <c r="BM42" s="102"/>
      <c r="BN42" s="102">
        <v>11</v>
      </c>
      <c r="BO42" s="102"/>
      <c r="BP42" s="102"/>
      <c r="BQ42" s="102"/>
    </row>
    <row r="43" spans="1:79" ht="15.75" hidden="1" customHeight="1" x14ac:dyDescent="0.2">
      <c r="A43" s="67" t="s">
        <v>18</v>
      </c>
      <c r="B43" s="67"/>
      <c r="C43" s="106" t="s">
        <v>19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73" t="s">
        <v>15</v>
      </c>
      <c r="AB43" s="73"/>
      <c r="AC43" s="73"/>
      <c r="AD43" s="73"/>
      <c r="AE43" s="73"/>
      <c r="AF43" s="73" t="s">
        <v>14</v>
      </c>
      <c r="AG43" s="73"/>
      <c r="AH43" s="73"/>
      <c r="AI43" s="73"/>
      <c r="AJ43" s="73"/>
      <c r="AK43" s="93" t="s">
        <v>21</v>
      </c>
      <c r="AL43" s="93"/>
      <c r="AM43" s="93"/>
      <c r="AN43" s="93"/>
      <c r="AO43" s="93"/>
      <c r="AP43" s="73" t="s">
        <v>16</v>
      </c>
      <c r="AQ43" s="73"/>
      <c r="AR43" s="73"/>
      <c r="AS43" s="73"/>
      <c r="AT43" s="73"/>
      <c r="AU43" s="73" t="s">
        <v>17</v>
      </c>
      <c r="AV43" s="73"/>
      <c r="AW43" s="73"/>
      <c r="AX43" s="73"/>
      <c r="AY43" s="73"/>
      <c r="AZ43" s="93" t="s">
        <v>21</v>
      </c>
      <c r="BA43" s="93"/>
      <c r="BB43" s="93"/>
      <c r="BC43" s="93"/>
      <c r="BD43" s="108" t="s">
        <v>37</v>
      </c>
      <c r="BE43" s="108"/>
      <c r="BF43" s="108"/>
      <c r="BG43" s="108"/>
      <c r="BH43" s="108"/>
      <c r="BI43" s="108" t="s">
        <v>37</v>
      </c>
      <c r="BJ43" s="108"/>
      <c r="BK43" s="108"/>
      <c r="BL43" s="108"/>
      <c r="BM43" s="108"/>
      <c r="BN43" s="94" t="s">
        <v>21</v>
      </c>
      <c r="BO43" s="94"/>
      <c r="BP43" s="94"/>
      <c r="BQ43" s="94"/>
      <c r="CA43" s="1" t="s">
        <v>24</v>
      </c>
    </row>
    <row r="44" spans="1:79" ht="31.5" customHeight="1" x14ac:dyDescent="0.2">
      <c r="A44" s="65">
        <v>1</v>
      </c>
      <c r="B44" s="65"/>
      <c r="C44" s="101" t="s">
        <v>213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55">
        <v>1928334</v>
      </c>
      <c r="AB44" s="55"/>
      <c r="AC44" s="55"/>
      <c r="AD44" s="55"/>
      <c r="AE44" s="55"/>
      <c r="AF44" s="55">
        <v>0</v>
      </c>
      <c r="AG44" s="55"/>
      <c r="AH44" s="55"/>
      <c r="AI44" s="55"/>
      <c r="AJ44" s="55"/>
      <c r="AK44" s="55">
        <f>AA44+AF44</f>
        <v>1928334</v>
      </c>
      <c r="AL44" s="55"/>
      <c r="AM44" s="55"/>
      <c r="AN44" s="55"/>
      <c r="AO44" s="55"/>
      <c r="AP44" s="55">
        <v>1920594.33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1920594.33</v>
      </c>
      <c r="BA44" s="55"/>
      <c r="BB44" s="55"/>
      <c r="BC44" s="55"/>
      <c r="BD44" s="55">
        <f>AP44-AA44</f>
        <v>-7739.6699999999255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-7739.6699999999255</v>
      </c>
      <c r="BO44" s="55"/>
      <c r="BP44" s="55"/>
      <c r="BQ44" s="55"/>
      <c r="CA44" s="1" t="s">
        <v>25</v>
      </c>
    </row>
    <row r="45" spans="1:79" s="18" customFormat="1" ht="15.75" x14ac:dyDescent="0.2">
      <c r="A45" s="61"/>
      <c r="B45" s="61"/>
      <c r="C45" s="98" t="s">
        <v>65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99">
        <f>AA44</f>
        <v>1928334</v>
      </c>
      <c r="AB45" s="99"/>
      <c r="AC45" s="99"/>
      <c r="AD45" s="99"/>
      <c r="AE45" s="99"/>
      <c r="AF45" s="99">
        <v>0</v>
      </c>
      <c r="AG45" s="99"/>
      <c r="AH45" s="99"/>
      <c r="AI45" s="99"/>
      <c r="AJ45" s="99"/>
      <c r="AK45" s="99">
        <f>AA45+AF45</f>
        <v>1928334</v>
      </c>
      <c r="AL45" s="99"/>
      <c r="AM45" s="99"/>
      <c r="AN45" s="99"/>
      <c r="AO45" s="99"/>
      <c r="AP45" s="99">
        <f>AP44</f>
        <v>1920594.33</v>
      </c>
      <c r="AQ45" s="99"/>
      <c r="AR45" s="99"/>
      <c r="AS45" s="99"/>
      <c r="AT45" s="99"/>
      <c r="AU45" s="99">
        <v>0</v>
      </c>
      <c r="AV45" s="99"/>
      <c r="AW45" s="99"/>
      <c r="AX45" s="99"/>
      <c r="AY45" s="99"/>
      <c r="AZ45" s="99">
        <f>AP45+AU45</f>
        <v>1920594.33</v>
      </c>
      <c r="BA45" s="99"/>
      <c r="BB45" s="99"/>
      <c r="BC45" s="99"/>
      <c r="BD45" s="99">
        <f>AP45-AA45</f>
        <v>-7739.6699999999255</v>
      </c>
      <c r="BE45" s="99"/>
      <c r="BF45" s="99"/>
      <c r="BG45" s="99"/>
      <c r="BH45" s="99"/>
      <c r="BI45" s="99">
        <f>AU45-AF45</f>
        <v>0</v>
      </c>
      <c r="BJ45" s="99"/>
      <c r="BK45" s="99"/>
      <c r="BL45" s="99"/>
      <c r="BM45" s="99"/>
      <c r="BN45" s="99">
        <f>BD45+BI45</f>
        <v>-7739.6699999999255</v>
      </c>
      <c r="BO45" s="99"/>
      <c r="BP45" s="99"/>
      <c r="BQ45" s="99"/>
    </row>
    <row r="47" spans="1:79" ht="15.75" customHeight="1" x14ac:dyDescent="0.2">
      <c r="A47" s="37" t="s">
        <v>52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79" ht="15" customHeight="1" x14ac:dyDescent="0.2">
      <c r="A48" s="100" t="s">
        <v>88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</row>
    <row r="49" spans="1:79" ht="28.5" customHeight="1" x14ac:dyDescent="0.2">
      <c r="A49" s="65" t="s">
        <v>34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 t="s">
        <v>30</v>
      </c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 t="s">
        <v>54</v>
      </c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 t="s">
        <v>3</v>
      </c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2"/>
      <c r="BN49" s="2"/>
      <c r="BO49" s="2"/>
      <c r="BP49" s="2"/>
      <c r="BQ49" s="2"/>
    </row>
    <row r="50" spans="1:79" ht="29.1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 t="s">
        <v>5</v>
      </c>
      <c r="R50" s="65"/>
      <c r="S50" s="65"/>
      <c r="T50" s="65"/>
      <c r="U50" s="65"/>
      <c r="V50" s="65" t="s">
        <v>4</v>
      </c>
      <c r="W50" s="65"/>
      <c r="X50" s="65"/>
      <c r="Y50" s="65"/>
      <c r="Z50" s="65"/>
      <c r="AA50" s="65" t="s">
        <v>31</v>
      </c>
      <c r="AB50" s="65"/>
      <c r="AC50" s="65"/>
      <c r="AD50" s="65"/>
      <c r="AE50" s="65"/>
      <c r="AF50" s="65"/>
      <c r="AG50" s="65" t="s">
        <v>5</v>
      </c>
      <c r="AH50" s="65"/>
      <c r="AI50" s="65"/>
      <c r="AJ50" s="65"/>
      <c r="AK50" s="65"/>
      <c r="AL50" s="65" t="s">
        <v>4</v>
      </c>
      <c r="AM50" s="65"/>
      <c r="AN50" s="65"/>
      <c r="AO50" s="65"/>
      <c r="AP50" s="65"/>
      <c r="AQ50" s="65" t="s">
        <v>31</v>
      </c>
      <c r="AR50" s="65"/>
      <c r="AS50" s="65"/>
      <c r="AT50" s="65"/>
      <c r="AU50" s="65"/>
      <c r="AV50" s="65"/>
      <c r="AW50" s="39" t="s">
        <v>5</v>
      </c>
      <c r="AX50" s="66"/>
      <c r="AY50" s="66"/>
      <c r="AZ50" s="66"/>
      <c r="BA50" s="40"/>
      <c r="BB50" s="39" t="s">
        <v>4</v>
      </c>
      <c r="BC50" s="66"/>
      <c r="BD50" s="66"/>
      <c r="BE50" s="66"/>
      <c r="BF50" s="40"/>
      <c r="BG50" s="65" t="s">
        <v>31</v>
      </c>
      <c r="BH50" s="65"/>
      <c r="BI50" s="65"/>
      <c r="BJ50" s="65"/>
      <c r="BK50" s="65"/>
      <c r="BL50" s="65"/>
      <c r="BM50" s="2"/>
      <c r="BN50" s="2"/>
      <c r="BO50" s="2"/>
      <c r="BP50" s="2"/>
      <c r="BQ50" s="2"/>
    </row>
    <row r="51" spans="1:79" ht="15.95" customHeight="1" x14ac:dyDescent="0.25">
      <c r="A51" s="65">
        <v>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>
        <v>2</v>
      </c>
      <c r="R51" s="65"/>
      <c r="S51" s="65"/>
      <c r="T51" s="65"/>
      <c r="U51" s="65"/>
      <c r="V51" s="65">
        <v>3</v>
      </c>
      <c r="W51" s="65"/>
      <c r="X51" s="65"/>
      <c r="Y51" s="65"/>
      <c r="Z51" s="65"/>
      <c r="AA51" s="65">
        <v>4</v>
      </c>
      <c r="AB51" s="65"/>
      <c r="AC51" s="65"/>
      <c r="AD51" s="65"/>
      <c r="AE51" s="65"/>
      <c r="AF51" s="65"/>
      <c r="AG51" s="65">
        <v>5</v>
      </c>
      <c r="AH51" s="65"/>
      <c r="AI51" s="65"/>
      <c r="AJ51" s="65"/>
      <c r="AK51" s="65"/>
      <c r="AL51" s="65">
        <v>6</v>
      </c>
      <c r="AM51" s="65"/>
      <c r="AN51" s="65"/>
      <c r="AO51" s="65"/>
      <c r="AP51" s="65"/>
      <c r="AQ51" s="65">
        <v>7</v>
      </c>
      <c r="AR51" s="65"/>
      <c r="AS51" s="65"/>
      <c r="AT51" s="65"/>
      <c r="AU51" s="65"/>
      <c r="AV51" s="65"/>
      <c r="AW51" s="65">
        <v>8</v>
      </c>
      <c r="AX51" s="65"/>
      <c r="AY51" s="65"/>
      <c r="AZ51" s="65"/>
      <c r="BA51" s="65"/>
      <c r="BB51" s="92">
        <v>9</v>
      </c>
      <c r="BC51" s="92"/>
      <c r="BD51" s="92"/>
      <c r="BE51" s="92"/>
      <c r="BF51" s="92"/>
      <c r="BG51" s="92">
        <v>10</v>
      </c>
      <c r="BH51" s="92"/>
      <c r="BI51" s="92"/>
      <c r="BJ51" s="92"/>
      <c r="BK51" s="92"/>
      <c r="BL51" s="92"/>
      <c r="BM51" s="5"/>
      <c r="BN51" s="5"/>
      <c r="BO51" s="5"/>
      <c r="BP51" s="5"/>
      <c r="BQ51" s="5"/>
    </row>
    <row r="52" spans="1:79" ht="18" hidden="1" customHeight="1" x14ac:dyDescent="0.2">
      <c r="A52" s="71" t="s">
        <v>19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3" t="s">
        <v>15</v>
      </c>
      <c r="R52" s="73"/>
      <c r="S52" s="73"/>
      <c r="T52" s="73"/>
      <c r="U52" s="73"/>
      <c r="V52" s="73" t="s">
        <v>14</v>
      </c>
      <c r="W52" s="73"/>
      <c r="X52" s="73"/>
      <c r="Y52" s="73"/>
      <c r="Z52" s="73"/>
      <c r="AA52" s="93" t="s">
        <v>21</v>
      </c>
      <c r="AB52" s="94"/>
      <c r="AC52" s="94"/>
      <c r="AD52" s="94"/>
      <c r="AE52" s="94"/>
      <c r="AF52" s="94"/>
      <c r="AG52" s="73" t="s">
        <v>16</v>
      </c>
      <c r="AH52" s="73"/>
      <c r="AI52" s="73"/>
      <c r="AJ52" s="73"/>
      <c r="AK52" s="73"/>
      <c r="AL52" s="73" t="s">
        <v>17</v>
      </c>
      <c r="AM52" s="73"/>
      <c r="AN52" s="73"/>
      <c r="AO52" s="73"/>
      <c r="AP52" s="73"/>
      <c r="AQ52" s="93" t="s">
        <v>21</v>
      </c>
      <c r="AR52" s="94"/>
      <c r="AS52" s="94"/>
      <c r="AT52" s="94"/>
      <c r="AU52" s="94"/>
      <c r="AV52" s="94"/>
      <c r="AW52" s="95" t="s">
        <v>22</v>
      </c>
      <c r="AX52" s="96"/>
      <c r="AY52" s="96"/>
      <c r="AZ52" s="96"/>
      <c r="BA52" s="97"/>
      <c r="BB52" s="95" t="s">
        <v>22</v>
      </c>
      <c r="BC52" s="96"/>
      <c r="BD52" s="96"/>
      <c r="BE52" s="96"/>
      <c r="BF52" s="97"/>
      <c r="BG52" s="94" t="s">
        <v>21</v>
      </c>
      <c r="BH52" s="94"/>
      <c r="BI52" s="94"/>
      <c r="BJ52" s="94"/>
      <c r="BK52" s="94"/>
      <c r="BL52" s="94"/>
      <c r="BM52" s="6"/>
      <c r="BN52" s="6"/>
      <c r="BO52" s="6"/>
      <c r="BP52" s="6"/>
      <c r="BQ52" s="6"/>
      <c r="CA52" s="1" t="s">
        <v>26</v>
      </c>
    </row>
    <row r="53" spans="1:79" s="18" customFormat="1" ht="15.75" x14ac:dyDescent="0.2">
      <c r="A53" s="141" t="s">
        <v>67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>
        <f>Q53+V53</f>
        <v>0</v>
      </c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>
        <f>AG53+AL53</f>
        <v>0</v>
      </c>
      <c r="AR53" s="90"/>
      <c r="AS53" s="90"/>
      <c r="AT53" s="90"/>
      <c r="AU53" s="90"/>
      <c r="AV53" s="90"/>
      <c r="AW53" s="90">
        <f>AG53-Q53</f>
        <v>0</v>
      </c>
      <c r="AX53" s="90"/>
      <c r="AY53" s="90"/>
      <c r="AZ53" s="90"/>
      <c r="BA53" s="90"/>
      <c r="BB53" s="91">
        <f>AL53-V53</f>
        <v>0</v>
      </c>
      <c r="BC53" s="91"/>
      <c r="BD53" s="91"/>
      <c r="BE53" s="91"/>
      <c r="BF53" s="91"/>
      <c r="BG53" s="91">
        <f>AW53+BB53</f>
        <v>0</v>
      </c>
      <c r="BH53" s="91"/>
      <c r="BI53" s="91"/>
      <c r="BJ53" s="91"/>
      <c r="BK53" s="91"/>
      <c r="BL53" s="91"/>
      <c r="BM53" s="19"/>
      <c r="BN53" s="19"/>
      <c r="BO53" s="19"/>
      <c r="BP53" s="19"/>
      <c r="BQ53" s="19"/>
      <c r="CA53" s="18" t="s">
        <v>27</v>
      </c>
    </row>
    <row r="55" spans="1:79" ht="15.75" customHeight="1" x14ac:dyDescent="0.2">
      <c r="A55" s="37" t="s">
        <v>53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79" ht="45" customHeight="1" x14ac:dyDescent="0.2">
      <c r="A57" s="75" t="s">
        <v>10</v>
      </c>
      <c r="B57" s="76"/>
      <c r="C57" s="75" t="s">
        <v>9</v>
      </c>
      <c r="D57" s="79"/>
      <c r="E57" s="79"/>
      <c r="F57" s="79"/>
      <c r="G57" s="79"/>
      <c r="H57" s="79"/>
      <c r="I57" s="76"/>
      <c r="J57" s="75" t="s">
        <v>8</v>
      </c>
      <c r="K57" s="79"/>
      <c r="L57" s="79"/>
      <c r="M57" s="79"/>
      <c r="N57" s="76"/>
      <c r="O57" s="75" t="s">
        <v>7</v>
      </c>
      <c r="P57" s="79"/>
      <c r="Q57" s="79"/>
      <c r="R57" s="79"/>
      <c r="S57" s="79"/>
      <c r="T57" s="79"/>
      <c r="U57" s="79"/>
      <c r="V57" s="79"/>
      <c r="W57" s="79"/>
      <c r="X57" s="76"/>
      <c r="Y57" s="65" t="s">
        <v>30</v>
      </c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 t="s">
        <v>55</v>
      </c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81" t="s">
        <v>3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77"/>
      <c r="B58" s="78"/>
      <c r="C58" s="77"/>
      <c r="D58" s="80"/>
      <c r="E58" s="80"/>
      <c r="F58" s="80"/>
      <c r="G58" s="80"/>
      <c r="H58" s="80"/>
      <c r="I58" s="78"/>
      <c r="J58" s="77"/>
      <c r="K58" s="80"/>
      <c r="L58" s="80"/>
      <c r="M58" s="80"/>
      <c r="N58" s="78"/>
      <c r="O58" s="77"/>
      <c r="P58" s="80"/>
      <c r="Q58" s="80"/>
      <c r="R58" s="80"/>
      <c r="S58" s="80"/>
      <c r="T58" s="80"/>
      <c r="U58" s="80"/>
      <c r="V58" s="80"/>
      <c r="W58" s="80"/>
      <c r="X58" s="78"/>
      <c r="Y58" s="39" t="s">
        <v>5</v>
      </c>
      <c r="Z58" s="66"/>
      <c r="AA58" s="66"/>
      <c r="AB58" s="66"/>
      <c r="AC58" s="40"/>
      <c r="AD58" s="39" t="s">
        <v>4</v>
      </c>
      <c r="AE58" s="66"/>
      <c r="AF58" s="66"/>
      <c r="AG58" s="66"/>
      <c r="AH58" s="40"/>
      <c r="AI58" s="65" t="s">
        <v>31</v>
      </c>
      <c r="AJ58" s="65"/>
      <c r="AK58" s="65"/>
      <c r="AL58" s="65"/>
      <c r="AM58" s="65"/>
      <c r="AN58" s="65" t="s">
        <v>5</v>
      </c>
      <c r="AO58" s="65"/>
      <c r="AP58" s="65"/>
      <c r="AQ58" s="65"/>
      <c r="AR58" s="65"/>
      <c r="AS58" s="65" t="s">
        <v>4</v>
      </c>
      <c r="AT58" s="65"/>
      <c r="AU58" s="65"/>
      <c r="AV58" s="65"/>
      <c r="AW58" s="65"/>
      <c r="AX58" s="65" t="s">
        <v>31</v>
      </c>
      <c r="AY58" s="65"/>
      <c r="AZ58" s="65"/>
      <c r="BA58" s="65"/>
      <c r="BB58" s="65"/>
      <c r="BC58" s="65" t="s">
        <v>5</v>
      </c>
      <c r="BD58" s="65"/>
      <c r="BE58" s="65"/>
      <c r="BF58" s="65"/>
      <c r="BG58" s="65"/>
      <c r="BH58" s="65" t="s">
        <v>4</v>
      </c>
      <c r="BI58" s="65"/>
      <c r="BJ58" s="65"/>
      <c r="BK58" s="65"/>
      <c r="BL58" s="65"/>
      <c r="BM58" s="65" t="s">
        <v>31</v>
      </c>
      <c r="BN58" s="65"/>
      <c r="BO58" s="65"/>
      <c r="BP58" s="65"/>
      <c r="BQ58" s="65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65">
        <v>1</v>
      </c>
      <c r="B59" s="65"/>
      <c r="C59" s="65">
        <v>2</v>
      </c>
      <c r="D59" s="65"/>
      <c r="E59" s="65"/>
      <c r="F59" s="65"/>
      <c r="G59" s="65"/>
      <c r="H59" s="65"/>
      <c r="I59" s="65"/>
      <c r="J59" s="65">
        <v>3</v>
      </c>
      <c r="K59" s="65"/>
      <c r="L59" s="65"/>
      <c r="M59" s="65"/>
      <c r="N59" s="65"/>
      <c r="O59" s="65">
        <v>4</v>
      </c>
      <c r="P59" s="65"/>
      <c r="Q59" s="65"/>
      <c r="R59" s="65"/>
      <c r="S59" s="65"/>
      <c r="T59" s="65"/>
      <c r="U59" s="65"/>
      <c r="V59" s="65"/>
      <c r="W59" s="65"/>
      <c r="X59" s="65"/>
      <c r="Y59" s="65">
        <v>5</v>
      </c>
      <c r="Z59" s="65"/>
      <c r="AA59" s="65"/>
      <c r="AB59" s="65"/>
      <c r="AC59" s="65"/>
      <c r="AD59" s="65">
        <v>6</v>
      </c>
      <c r="AE59" s="65"/>
      <c r="AF59" s="65"/>
      <c r="AG59" s="65"/>
      <c r="AH59" s="65"/>
      <c r="AI59" s="65">
        <v>7</v>
      </c>
      <c r="AJ59" s="65"/>
      <c r="AK59" s="65"/>
      <c r="AL59" s="65"/>
      <c r="AM59" s="65"/>
      <c r="AN59" s="39">
        <v>8</v>
      </c>
      <c r="AO59" s="66"/>
      <c r="AP59" s="66"/>
      <c r="AQ59" s="66"/>
      <c r="AR59" s="40"/>
      <c r="AS59" s="39">
        <v>9</v>
      </c>
      <c r="AT59" s="66"/>
      <c r="AU59" s="66"/>
      <c r="AV59" s="66"/>
      <c r="AW59" s="40"/>
      <c r="AX59" s="39">
        <v>10</v>
      </c>
      <c r="AY59" s="66"/>
      <c r="AZ59" s="66"/>
      <c r="BA59" s="66"/>
      <c r="BB59" s="40"/>
      <c r="BC59" s="39">
        <v>11</v>
      </c>
      <c r="BD59" s="66"/>
      <c r="BE59" s="66"/>
      <c r="BF59" s="66"/>
      <c r="BG59" s="40"/>
      <c r="BH59" s="39">
        <v>12</v>
      </c>
      <c r="BI59" s="66"/>
      <c r="BJ59" s="66"/>
      <c r="BK59" s="66"/>
      <c r="BL59" s="40"/>
      <c r="BM59" s="39">
        <v>13</v>
      </c>
      <c r="BN59" s="66"/>
      <c r="BO59" s="66"/>
      <c r="BP59" s="66"/>
      <c r="BQ59" s="40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7" t="s">
        <v>44</v>
      </c>
      <c r="B60" s="67"/>
      <c r="C60" s="72" t="s">
        <v>19</v>
      </c>
      <c r="D60" s="112"/>
      <c r="E60" s="112"/>
      <c r="F60" s="112"/>
      <c r="G60" s="112"/>
      <c r="H60" s="112"/>
      <c r="I60" s="113"/>
      <c r="J60" s="67" t="s">
        <v>20</v>
      </c>
      <c r="K60" s="67"/>
      <c r="L60" s="67"/>
      <c r="M60" s="67"/>
      <c r="N60" s="67"/>
      <c r="O60" s="71" t="s">
        <v>45</v>
      </c>
      <c r="P60" s="71"/>
      <c r="Q60" s="71"/>
      <c r="R60" s="71"/>
      <c r="S60" s="71"/>
      <c r="T60" s="71"/>
      <c r="U60" s="71"/>
      <c r="V60" s="71"/>
      <c r="W60" s="71"/>
      <c r="X60" s="72"/>
      <c r="Y60" s="73" t="s">
        <v>15</v>
      </c>
      <c r="Z60" s="73"/>
      <c r="AA60" s="73"/>
      <c r="AB60" s="73"/>
      <c r="AC60" s="73"/>
      <c r="AD60" s="73" t="s">
        <v>35</v>
      </c>
      <c r="AE60" s="73"/>
      <c r="AF60" s="73"/>
      <c r="AG60" s="73"/>
      <c r="AH60" s="73"/>
      <c r="AI60" s="73" t="s">
        <v>21</v>
      </c>
      <c r="AJ60" s="73"/>
      <c r="AK60" s="73"/>
      <c r="AL60" s="73"/>
      <c r="AM60" s="73"/>
      <c r="AN60" s="73" t="s">
        <v>36</v>
      </c>
      <c r="AO60" s="73"/>
      <c r="AP60" s="73"/>
      <c r="AQ60" s="73"/>
      <c r="AR60" s="73"/>
      <c r="AS60" s="73" t="s">
        <v>16</v>
      </c>
      <c r="AT60" s="73"/>
      <c r="AU60" s="73"/>
      <c r="AV60" s="73"/>
      <c r="AW60" s="73"/>
      <c r="AX60" s="73" t="s">
        <v>21</v>
      </c>
      <c r="AY60" s="73"/>
      <c r="AZ60" s="73"/>
      <c r="BA60" s="73"/>
      <c r="BB60" s="73"/>
      <c r="BC60" s="73" t="s">
        <v>38</v>
      </c>
      <c r="BD60" s="73"/>
      <c r="BE60" s="73"/>
      <c r="BF60" s="73"/>
      <c r="BG60" s="73"/>
      <c r="BH60" s="73" t="s">
        <v>38</v>
      </c>
      <c r="BI60" s="73"/>
      <c r="BJ60" s="73"/>
      <c r="BK60" s="73"/>
      <c r="BL60" s="73"/>
      <c r="BM60" s="74" t="s">
        <v>21</v>
      </c>
      <c r="BN60" s="74"/>
      <c r="BO60" s="74"/>
      <c r="BP60" s="74"/>
      <c r="BQ60" s="74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s="18" customFormat="1" ht="15.75" x14ac:dyDescent="0.2">
      <c r="A61" s="61">
        <v>0</v>
      </c>
      <c r="B61" s="61"/>
      <c r="C61" s="62" t="s">
        <v>68</v>
      </c>
      <c r="D61" s="62"/>
      <c r="E61" s="62"/>
      <c r="F61" s="62"/>
      <c r="G61" s="62"/>
      <c r="H61" s="62"/>
      <c r="I61" s="62"/>
      <c r="J61" s="62" t="s">
        <v>69</v>
      </c>
      <c r="K61" s="62"/>
      <c r="L61" s="62"/>
      <c r="M61" s="62"/>
      <c r="N61" s="62"/>
      <c r="O61" s="62" t="s">
        <v>69</v>
      </c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29</v>
      </c>
    </row>
    <row r="62" spans="1:79" ht="25.5" customHeight="1" x14ac:dyDescent="0.2">
      <c r="A62" s="65">
        <v>0</v>
      </c>
      <c r="B62" s="65"/>
      <c r="C62" s="41" t="s">
        <v>70</v>
      </c>
      <c r="D62" s="83"/>
      <c r="E62" s="83"/>
      <c r="F62" s="83"/>
      <c r="G62" s="83"/>
      <c r="H62" s="83"/>
      <c r="I62" s="84"/>
      <c r="J62" s="134" t="s">
        <v>71</v>
      </c>
      <c r="K62" s="134"/>
      <c r="L62" s="134"/>
      <c r="M62" s="134"/>
      <c r="N62" s="134"/>
      <c r="O62" s="134" t="s">
        <v>72</v>
      </c>
      <c r="P62" s="134"/>
      <c r="Q62" s="134"/>
      <c r="R62" s="134"/>
      <c r="S62" s="134"/>
      <c r="T62" s="134"/>
      <c r="U62" s="134"/>
      <c r="V62" s="134"/>
      <c r="W62" s="134"/>
      <c r="X62" s="134"/>
      <c r="Y62" s="54">
        <v>1</v>
      </c>
      <c r="Z62" s="54"/>
      <c r="AA62" s="54"/>
      <c r="AB62" s="54"/>
      <c r="AC62" s="54"/>
      <c r="AD62" s="54">
        <v>0</v>
      </c>
      <c r="AE62" s="54"/>
      <c r="AF62" s="54"/>
      <c r="AG62" s="54"/>
      <c r="AH62" s="54"/>
      <c r="AI62" s="54">
        <f t="shared" ref="AI62:AI67" si="0">Y62+AD62</f>
        <v>1</v>
      </c>
      <c r="AJ62" s="54"/>
      <c r="AK62" s="54"/>
      <c r="AL62" s="54"/>
      <c r="AM62" s="54"/>
      <c r="AN62" s="54">
        <v>1</v>
      </c>
      <c r="AO62" s="54"/>
      <c r="AP62" s="54"/>
      <c r="AQ62" s="54"/>
      <c r="AR62" s="54"/>
      <c r="AS62" s="54">
        <v>0</v>
      </c>
      <c r="AT62" s="54"/>
      <c r="AU62" s="54"/>
      <c r="AV62" s="54"/>
      <c r="AW62" s="54"/>
      <c r="AX62" s="47">
        <f t="shared" ref="AX62:AX67" si="1">AN62+AS62</f>
        <v>1</v>
      </c>
      <c r="AY62" s="47"/>
      <c r="AZ62" s="47"/>
      <c r="BA62" s="47"/>
      <c r="BB62" s="47"/>
      <c r="BC62" s="47">
        <f t="shared" ref="BC62:BC67" si="2">AN62-Y62</f>
        <v>0</v>
      </c>
      <c r="BD62" s="47"/>
      <c r="BE62" s="47"/>
      <c r="BF62" s="47"/>
      <c r="BG62" s="47"/>
      <c r="BH62" s="47">
        <f t="shared" ref="BH62:BH67" si="3">AS62-AD62</f>
        <v>0</v>
      </c>
      <c r="BI62" s="47"/>
      <c r="BJ62" s="47"/>
      <c r="BK62" s="47"/>
      <c r="BL62" s="47"/>
      <c r="BM62" s="47">
        <f t="shared" ref="BM62:BM67" si="4">BC62+BH62</f>
        <v>0</v>
      </c>
      <c r="BN62" s="47"/>
      <c r="BO62" s="47"/>
      <c r="BP62" s="47"/>
      <c r="BQ62" s="4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51" customHeight="1" x14ac:dyDescent="0.2">
      <c r="A63" s="65">
        <v>0</v>
      </c>
      <c r="B63" s="65"/>
      <c r="C63" s="41" t="s">
        <v>74</v>
      </c>
      <c r="D63" s="83"/>
      <c r="E63" s="83"/>
      <c r="F63" s="83"/>
      <c r="G63" s="83"/>
      <c r="H63" s="83"/>
      <c r="I63" s="84"/>
      <c r="J63" s="134" t="s">
        <v>71</v>
      </c>
      <c r="K63" s="134"/>
      <c r="L63" s="134"/>
      <c r="M63" s="134"/>
      <c r="N63" s="134"/>
      <c r="O63" s="41" t="s">
        <v>105</v>
      </c>
      <c r="P63" s="83"/>
      <c r="Q63" s="83"/>
      <c r="R63" s="83"/>
      <c r="S63" s="83"/>
      <c r="T63" s="83"/>
      <c r="U63" s="83"/>
      <c r="V63" s="83"/>
      <c r="W63" s="83"/>
      <c r="X63" s="84"/>
      <c r="Y63" s="54">
        <v>11.5</v>
      </c>
      <c r="Z63" s="54"/>
      <c r="AA63" s="54"/>
      <c r="AB63" s="54"/>
      <c r="AC63" s="54"/>
      <c r="AD63" s="54">
        <v>0</v>
      </c>
      <c r="AE63" s="54"/>
      <c r="AF63" s="54"/>
      <c r="AG63" s="54"/>
      <c r="AH63" s="54"/>
      <c r="AI63" s="54">
        <f t="shared" si="0"/>
        <v>11.5</v>
      </c>
      <c r="AJ63" s="54"/>
      <c r="AK63" s="54"/>
      <c r="AL63" s="54"/>
      <c r="AM63" s="54"/>
      <c r="AN63" s="54">
        <v>11.5</v>
      </c>
      <c r="AO63" s="54"/>
      <c r="AP63" s="54"/>
      <c r="AQ63" s="54"/>
      <c r="AR63" s="54"/>
      <c r="AS63" s="54">
        <v>0</v>
      </c>
      <c r="AT63" s="54"/>
      <c r="AU63" s="54"/>
      <c r="AV63" s="54"/>
      <c r="AW63" s="54"/>
      <c r="AX63" s="47">
        <f t="shared" si="1"/>
        <v>11.5</v>
      </c>
      <c r="AY63" s="47"/>
      <c r="AZ63" s="47"/>
      <c r="BA63" s="47"/>
      <c r="BB63" s="47"/>
      <c r="BC63" s="47">
        <f t="shared" si="2"/>
        <v>0</v>
      </c>
      <c r="BD63" s="47"/>
      <c r="BE63" s="47"/>
      <c r="BF63" s="47"/>
      <c r="BG63" s="47"/>
      <c r="BH63" s="47">
        <f t="shared" si="3"/>
        <v>0</v>
      </c>
      <c r="BI63" s="47"/>
      <c r="BJ63" s="47"/>
      <c r="BK63" s="47"/>
      <c r="BL63" s="47"/>
      <c r="BM63" s="47">
        <f t="shared" si="4"/>
        <v>0</v>
      </c>
      <c r="BN63" s="47"/>
      <c r="BO63" s="47"/>
      <c r="BP63" s="47"/>
      <c r="BQ63" s="4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89.25" customHeight="1" x14ac:dyDescent="0.2">
      <c r="A64" s="65">
        <v>0</v>
      </c>
      <c r="B64" s="65"/>
      <c r="C64" s="41" t="s">
        <v>106</v>
      </c>
      <c r="D64" s="83"/>
      <c r="E64" s="83"/>
      <c r="F64" s="83"/>
      <c r="G64" s="83"/>
      <c r="H64" s="83"/>
      <c r="I64" s="84"/>
      <c r="J64" s="134" t="s">
        <v>71</v>
      </c>
      <c r="K64" s="134"/>
      <c r="L64" s="134"/>
      <c r="M64" s="134"/>
      <c r="N64" s="134"/>
      <c r="O64" s="41" t="s">
        <v>105</v>
      </c>
      <c r="P64" s="83"/>
      <c r="Q64" s="83"/>
      <c r="R64" s="83"/>
      <c r="S64" s="83"/>
      <c r="T64" s="83"/>
      <c r="U64" s="83"/>
      <c r="V64" s="83"/>
      <c r="W64" s="83"/>
      <c r="X64" s="84"/>
      <c r="Y64" s="54">
        <v>3</v>
      </c>
      <c r="Z64" s="54"/>
      <c r="AA64" s="54"/>
      <c r="AB64" s="54"/>
      <c r="AC64" s="54"/>
      <c r="AD64" s="54">
        <v>0</v>
      </c>
      <c r="AE64" s="54"/>
      <c r="AF64" s="54"/>
      <c r="AG64" s="54"/>
      <c r="AH64" s="54"/>
      <c r="AI64" s="54">
        <f t="shared" si="0"/>
        <v>3</v>
      </c>
      <c r="AJ64" s="54"/>
      <c r="AK64" s="54"/>
      <c r="AL64" s="54"/>
      <c r="AM64" s="54"/>
      <c r="AN64" s="54">
        <v>3</v>
      </c>
      <c r="AO64" s="54"/>
      <c r="AP64" s="54"/>
      <c r="AQ64" s="54"/>
      <c r="AR64" s="54"/>
      <c r="AS64" s="54">
        <v>0</v>
      </c>
      <c r="AT64" s="54"/>
      <c r="AU64" s="54"/>
      <c r="AV64" s="54"/>
      <c r="AW64" s="54"/>
      <c r="AX64" s="47">
        <f t="shared" si="1"/>
        <v>3</v>
      </c>
      <c r="AY64" s="47"/>
      <c r="AZ64" s="47"/>
      <c r="BA64" s="47"/>
      <c r="BB64" s="47"/>
      <c r="BC64" s="47">
        <f t="shared" si="2"/>
        <v>0</v>
      </c>
      <c r="BD64" s="47"/>
      <c r="BE64" s="47"/>
      <c r="BF64" s="47"/>
      <c r="BG64" s="47"/>
      <c r="BH64" s="47">
        <f t="shared" si="3"/>
        <v>0</v>
      </c>
      <c r="BI64" s="47"/>
      <c r="BJ64" s="47"/>
      <c r="BK64" s="47"/>
      <c r="BL64" s="47"/>
      <c r="BM64" s="47">
        <f t="shared" si="4"/>
        <v>0</v>
      </c>
      <c r="BN64" s="47"/>
      <c r="BO64" s="47"/>
      <c r="BP64" s="47"/>
      <c r="BQ64" s="4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38.25" customHeight="1" x14ac:dyDescent="0.2">
      <c r="A65" s="65">
        <v>0</v>
      </c>
      <c r="B65" s="65"/>
      <c r="C65" s="41" t="s">
        <v>78</v>
      </c>
      <c r="D65" s="83"/>
      <c r="E65" s="83"/>
      <c r="F65" s="83"/>
      <c r="G65" s="83"/>
      <c r="H65" s="83"/>
      <c r="I65" s="84"/>
      <c r="J65" s="134" t="s">
        <v>71</v>
      </c>
      <c r="K65" s="134"/>
      <c r="L65" s="134"/>
      <c r="M65" s="134"/>
      <c r="N65" s="134"/>
      <c r="O65" s="41" t="s">
        <v>105</v>
      </c>
      <c r="P65" s="83"/>
      <c r="Q65" s="83"/>
      <c r="R65" s="83"/>
      <c r="S65" s="83"/>
      <c r="T65" s="83"/>
      <c r="U65" s="83"/>
      <c r="V65" s="83"/>
      <c r="W65" s="83"/>
      <c r="X65" s="84"/>
      <c r="Y65" s="54">
        <v>1.5</v>
      </c>
      <c r="Z65" s="54"/>
      <c r="AA65" s="54"/>
      <c r="AB65" s="54"/>
      <c r="AC65" s="54"/>
      <c r="AD65" s="54">
        <v>0</v>
      </c>
      <c r="AE65" s="54"/>
      <c r="AF65" s="54"/>
      <c r="AG65" s="54"/>
      <c r="AH65" s="54"/>
      <c r="AI65" s="54">
        <f t="shared" si="0"/>
        <v>1.5</v>
      </c>
      <c r="AJ65" s="54"/>
      <c r="AK65" s="54"/>
      <c r="AL65" s="54"/>
      <c r="AM65" s="54"/>
      <c r="AN65" s="54">
        <v>1.5</v>
      </c>
      <c r="AO65" s="54"/>
      <c r="AP65" s="54"/>
      <c r="AQ65" s="54"/>
      <c r="AR65" s="54"/>
      <c r="AS65" s="54">
        <v>0</v>
      </c>
      <c r="AT65" s="54"/>
      <c r="AU65" s="54"/>
      <c r="AV65" s="54"/>
      <c r="AW65" s="54"/>
      <c r="AX65" s="47">
        <f t="shared" si="1"/>
        <v>1.5</v>
      </c>
      <c r="AY65" s="47"/>
      <c r="AZ65" s="47"/>
      <c r="BA65" s="47"/>
      <c r="BB65" s="47"/>
      <c r="BC65" s="47">
        <f t="shared" si="2"/>
        <v>0</v>
      </c>
      <c r="BD65" s="47"/>
      <c r="BE65" s="47"/>
      <c r="BF65" s="47"/>
      <c r="BG65" s="47"/>
      <c r="BH65" s="47">
        <f t="shared" si="3"/>
        <v>0</v>
      </c>
      <c r="BI65" s="47"/>
      <c r="BJ65" s="47"/>
      <c r="BK65" s="47"/>
      <c r="BL65" s="47"/>
      <c r="BM65" s="47">
        <f t="shared" si="4"/>
        <v>0</v>
      </c>
      <c r="BN65" s="47"/>
      <c r="BO65" s="47"/>
      <c r="BP65" s="47"/>
      <c r="BQ65" s="4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38.25" customHeight="1" x14ac:dyDescent="0.2">
      <c r="A66" s="65">
        <v>0</v>
      </c>
      <c r="B66" s="65"/>
      <c r="C66" s="41" t="s">
        <v>79</v>
      </c>
      <c r="D66" s="83"/>
      <c r="E66" s="83"/>
      <c r="F66" s="83"/>
      <c r="G66" s="83"/>
      <c r="H66" s="83"/>
      <c r="I66" s="84"/>
      <c r="J66" s="134" t="s">
        <v>71</v>
      </c>
      <c r="K66" s="134"/>
      <c r="L66" s="134"/>
      <c r="M66" s="134"/>
      <c r="N66" s="134"/>
      <c r="O66" s="41" t="s">
        <v>105</v>
      </c>
      <c r="P66" s="83"/>
      <c r="Q66" s="83"/>
      <c r="R66" s="83"/>
      <c r="S66" s="83"/>
      <c r="T66" s="83"/>
      <c r="U66" s="83"/>
      <c r="V66" s="83"/>
      <c r="W66" s="83"/>
      <c r="X66" s="84"/>
      <c r="Y66" s="54">
        <v>7.5</v>
      </c>
      <c r="Z66" s="54"/>
      <c r="AA66" s="54"/>
      <c r="AB66" s="54"/>
      <c r="AC66" s="54"/>
      <c r="AD66" s="54">
        <v>0</v>
      </c>
      <c r="AE66" s="54"/>
      <c r="AF66" s="54"/>
      <c r="AG66" s="54"/>
      <c r="AH66" s="54"/>
      <c r="AI66" s="54">
        <f t="shared" si="0"/>
        <v>7.5</v>
      </c>
      <c r="AJ66" s="54"/>
      <c r="AK66" s="54"/>
      <c r="AL66" s="54"/>
      <c r="AM66" s="54"/>
      <c r="AN66" s="54">
        <v>7.5</v>
      </c>
      <c r="AO66" s="54"/>
      <c r="AP66" s="54"/>
      <c r="AQ66" s="54"/>
      <c r="AR66" s="54"/>
      <c r="AS66" s="54">
        <v>0</v>
      </c>
      <c r="AT66" s="54"/>
      <c r="AU66" s="54"/>
      <c r="AV66" s="54"/>
      <c r="AW66" s="54"/>
      <c r="AX66" s="47">
        <f t="shared" si="1"/>
        <v>7.5</v>
      </c>
      <c r="AY66" s="47"/>
      <c r="AZ66" s="47"/>
      <c r="BA66" s="47"/>
      <c r="BB66" s="47"/>
      <c r="BC66" s="47">
        <f t="shared" si="2"/>
        <v>0</v>
      </c>
      <c r="BD66" s="47"/>
      <c r="BE66" s="47"/>
      <c r="BF66" s="47"/>
      <c r="BG66" s="47"/>
      <c r="BH66" s="47">
        <f t="shared" si="3"/>
        <v>0</v>
      </c>
      <c r="BI66" s="47"/>
      <c r="BJ66" s="47"/>
      <c r="BK66" s="47"/>
      <c r="BL66" s="47"/>
      <c r="BM66" s="47">
        <f t="shared" si="4"/>
        <v>0</v>
      </c>
      <c r="BN66" s="47"/>
      <c r="BO66" s="47"/>
      <c r="BP66" s="47"/>
      <c r="BQ66" s="4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38.25" customHeight="1" x14ac:dyDescent="0.2">
      <c r="A67" s="65">
        <v>0</v>
      </c>
      <c r="B67" s="65"/>
      <c r="C67" s="41" t="s">
        <v>80</v>
      </c>
      <c r="D67" s="83"/>
      <c r="E67" s="83"/>
      <c r="F67" s="83"/>
      <c r="G67" s="83"/>
      <c r="H67" s="83"/>
      <c r="I67" s="84"/>
      <c r="J67" s="134" t="s">
        <v>71</v>
      </c>
      <c r="K67" s="134"/>
      <c r="L67" s="134"/>
      <c r="M67" s="134"/>
      <c r="N67" s="134"/>
      <c r="O67" s="41" t="s">
        <v>105</v>
      </c>
      <c r="P67" s="83"/>
      <c r="Q67" s="83"/>
      <c r="R67" s="83"/>
      <c r="S67" s="83"/>
      <c r="T67" s="83"/>
      <c r="U67" s="83"/>
      <c r="V67" s="83"/>
      <c r="W67" s="83"/>
      <c r="X67" s="84"/>
      <c r="Y67" s="54">
        <v>23.5</v>
      </c>
      <c r="Z67" s="54"/>
      <c r="AA67" s="54"/>
      <c r="AB67" s="54"/>
      <c r="AC67" s="54"/>
      <c r="AD67" s="54">
        <v>0</v>
      </c>
      <c r="AE67" s="54"/>
      <c r="AF67" s="54"/>
      <c r="AG67" s="54"/>
      <c r="AH67" s="54"/>
      <c r="AI67" s="54">
        <f t="shared" si="0"/>
        <v>23.5</v>
      </c>
      <c r="AJ67" s="54"/>
      <c r="AK67" s="54"/>
      <c r="AL67" s="54"/>
      <c r="AM67" s="54"/>
      <c r="AN67" s="54">
        <v>23.5</v>
      </c>
      <c r="AO67" s="54"/>
      <c r="AP67" s="54"/>
      <c r="AQ67" s="54"/>
      <c r="AR67" s="54"/>
      <c r="AS67" s="54">
        <v>0</v>
      </c>
      <c r="AT67" s="54"/>
      <c r="AU67" s="54"/>
      <c r="AV67" s="54"/>
      <c r="AW67" s="54"/>
      <c r="AX67" s="47">
        <f t="shared" si="1"/>
        <v>23.5</v>
      </c>
      <c r="AY67" s="47"/>
      <c r="AZ67" s="47"/>
      <c r="BA67" s="47"/>
      <c r="BB67" s="47"/>
      <c r="BC67" s="47">
        <f t="shared" si="2"/>
        <v>0</v>
      </c>
      <c r="BD67" s="47"/>
      <c r="BE67" s="47"/>
      <c r="BF67" s="47"/>
      <c r="BG67" s="47"/>
      <c r="BH67" s="47">
        <f t="shared" si="3"/>
        <v>0</v>
      </c>
      <c r="BI67" s="47"/>
      <c r="BJ67" s="47"/>
      <c r="BK67" s="47"/>
      <c r="BL67" s="47"/>
      <c r="BM67" s="47">
        <f t="shared" si="4"/>
        <v>0</v>
      </c>
      <c r="BN67" s="47"/>
      <c r="BO67" s="47"/>
      <c r="BP67" s="47"/>
      <c r="BQ67" s="4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18" customFormat="1" ht="15.75" x14ac:dyDescent="0.2">
      <c r="A68" s="61">
        <v>0</v>
      </c>
      <c r="B68" s="61"/>
      <c r="C68" s="48" t="s">
        <v>81</v>
      </c>
      <c r="D68" s="88"/>
      <c r="E68" s="88"/>
      <c r="F68" s="88"/>
      <c r="G68" s="88"/>
      <c r="H68" s="88"/>
      <c r="I68" s="89"/>
      <c r="J68" s="62" t="s">
        <v>69</v>
      </c>
      <c r="K68" s="62"/>
      <c r="L68" s="62"/>
      <c r="M68" s="62"/>
      <c r="N68" s="62"/>
      <c r="O68" s="48" t="s">
        <v>69</v>
      </c>
      <c r="P68" s="88"/>
      <c r="Q68" s="88"/>
      <c r="R68" s="88"/>
      <c r="S68" s="88"/>
      <c r="T68" s="88"/>
      <c r="U68" s="88"/>
      <c r="V68" s="88"/>
      <c r="W68" s="88"/>
      <c r="X68" s="89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78" ht="43.5" customHeight="1" x14ac:dyDescent="0.2">
      <c r="A69" s="65">
        <v>0</v>
      </c>
      <c r="B69" s="65"/>
      <c r="C69" s="41" t="s">
        <v>107</v>
      </c>
      <c r="D69" s="83"/>
      <c r="E69" s="83"/>
      <c r="F69" s="83"/>
      <c r="G69" s="83"/>
      <c r="H69" s="83"/>
      <c r="I69" s="84"/>
      <c r="J69" s="134" t="s">
        <v>83</v>
      </c>
      <c r="K69" s="134"/>
      <c r="L69" s="134"/>
      <c r="M69" s="134"/>
      <c r="N69" s="134"/>
      <c r="O69" s="41" t="s">
        <v>108</v>
      </c>
      <c r="P69" s="83"/>
      <c r="Q69" s="83"/>
      <c r="R69" s="83"/>
      <c r="S69" s="83"/>
      <c r="T69" s="83"/>
      <c r="U69" s="83"/>
      <c r="V69" s="83"/>
      <c r="W69" s="83"/>
      <c r="X69" s="84"/>
      <c r="Y69" s="54">
        <v>690</v>
      </c>
      <c r="Z69" s="54"/>
      <c r="AA69" s="54"/>
      <c r="AB69" s="54"/>
      <c r="AC69" s="54"/>
      <c r="AD69" s="54">
        <v>0</v>
      </c>
      <c r="AE69" s="54"/>
      <c r="AF69" s="54"/>
      <c r="AG69" s="54"/>
      <c r="AH69" s="54"/>
      <c r="AI69" s="54">
        <f>Y69+AD69</f>
        <v>690</v>
      </c>
      <c r="AJ69" s="54"/>
      <c r="AK69" s="54"/>
      <c r="AL69" s="54"/>
      <c r="AM69" s="54"/>
      <c r="AN69" s="54">
        <v>690</v>
      </c>
      <c r="AO69" s="54"/>
      <c r="AP69" s="54"/>
      <c r="AQ69" s="54"/>
      <c r="AR69" s="54"/>
      <c r="AS69" s="54">
        <v>0</v>
      </c>
      <c r="AT69" s="54"/>
      <c r="AU69" s="54"/>
      <c r="AV69" s="54"/>
      <c r="AW69" s="54"/>
      <c r="AX69" s="47">
        <f>AN69+AS69</f>
        <v>690</v>
      </c>
      <c r="AY69" s="47"/>
      <c r="AZ69" s="47"/>
      <c r="BA69" s="47"/>
      <c r="BB69" s="47"/>
      <c r="BC69" s="47">
        <f>AN69-Y69</f>
        <v>0</v>
      </c>
      <c r="BD69" s="47"/>
      <c r="BE69" s="47"/>
      <c r="BF69" s="47"/>
      <c r="BG69" s="47"/>
      <c r="BH69" s="47">
        <f>AS69-AD69</f>
        <v>0</v>
      </c>
      <c r="BI69" s="47"/>
      <c r="BJ69" s="47"/>
      <c r="BK69" s="47"/>
      <c r="BL69" s="47"/>
      <c r="BM69" s="47">
        <f>BC69+BH69</f>
        <v>0</v>
      </c>
      <c r="BN69" s="47"/>
      <c r="BO69" s="47"/>
      <c r="BP69" s="47"/>
      <c r="BQ69" s="4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35.25" customHeight="1" x14ac:dyDescent="0.2">
      <c r="A70" s="39"/>
      <c r="B70" s="40"/>
      <c r="C70" s="41" t="s">
        <v>214</v>
      </c>
      <c r="D70" s="42"/>
      <c r="E70" s="42"/>
      <c r="F70" s="42"/>
      <c r="G70" s="42"/>
      <c r="H70" s="42"/>
      <c r="I70" s="43"/>
      <c r="J70" s="51"/>
      <c r="K70" s="52"/>
      <c r="L70" s="52"/>
      <c r="M70" s="52"/>
      <c r="N70" s="53"/>
      <c r="O70" s="41"/>
      <c r="P70" s="42"/>
      <c r="Q70" s="42"/>
      <c r="R70" s="42"/>
      <c r="S70" s="42"/>
      <c r="T70" s="42"/>
      <c r="U70" s="42"/>
      <c r="V70" s="42"/>
      <c r="W70" s="42"/>
      <c r="X70" s="43"/>
      <c r="Y70" s="44"/>
      <c r="Z70" s="45"/>
      <c r="AA70" s="45"/>
      <c r="AB70" s="45"/>
      <c r="AC70" s="46"/>
      <c r="AD70" s="54">
        <v>0</v>
      </c>
      <c r="AE70" s="54"/>
      <c r="AF70" s="54"/>
      <c r="AG70" s="54"/>
      <c r="AH70" s="54"/>
      <c r="AI70" s="54">
        <f t="shared" ref="AI70:AI80" si="5">Y70+AD70</f>
        <v>0</v>
      </c>
      <c r="AJ70" s="54"/>
      <c r="AK70" s="54"/>
      <c r="AL70" s="54"/>
      <c r="AM70" s="54"/>
      <c r="AN70" s="44"/>
      <c r="AO70" s="45"/>
      <c r="AP70" s="45"/>
      <c r="AQ70" s="45"/>
      <c r="AR70" s="46"/>
      <c r="AS70" s="54">
        <v>0</v>
      </c>
      <c r="AT70" s="54"/>
      <c r="AU70" s="54"/>
      <c r="AV70" s="54"/>
      <c r="AW70" s="54"/>
      <c r="AX70" s="47">
        <f t="shared" ref="AX70:AX80" si="6">AN70+AS70</f>
        <v>0</v>
      </c>
      <c r="AY70" s="47"/>
      <c r="AZ70" s="47"/>
      <c r="BA70" s="47"/>
      <c r="BB70" s="47"/>
      <c r="BC70" s="47">
        <f t="shared" ref="BC70:BC80" si="7">AN70-Y70</f>
        <v>0</v>
      </c>
      <c r="BD70" s="47"/>
      <c r="BE70" s="47"/>
      <c r="BF70" s="47"/>
      <c r="BG70" s="47"/>
      <c r="BH70" s="47">
        <f t="shared" ref="BH70:BH79" si="8">AS70-AD70</f>
        <v>0</v>
      </c>
      <c r="BI70" s="47"/>
      <c r="BJ70" s="47"/>
      <c r="BK70" s="47"/>
      <c r="BL70" s="47"/>
      <c r="BM70" s="47">
        <f t="shared" ref="BM70:BM80" si="9">BC70+BH70</f>
        <v>0</v>
      </c>
      <c r="BN70" s="47"/>
      <c r="BO70" s="47"/>
      <c r="BP70" s="47"/>
      <c r="BQ70" s="4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21" customHeight="1" x14ac:dyDescent="0.2">
      <c r="A71" s="39"/>
      <c r="B71" s="40"/>
      <c r="C71" s="41" t="s">
        <v>215</v>
      </c>
      <c r="D71" s="42"/>
      <c r="E71" s="42"/>
      <c r="F71" s="42"/>
      <c r="G71" s="42"/>
      <c r="H71" s="42"/>
      <c r="I71" s="43"/>
      <c r="J71" s="134" t="s">
        <v>83</v>
      </c>
      <c r="K71" s="134"/>
      <c r="L71" s="134"/>
      <c r="M71" s="134"/>
      <c r="N71" s="134"/>
      <c r="O71" s="41" t="s">
        <v>108</v>
      </c>
      <c r="P71" s="42"/>
      <c r="Q71" s="42"/>
      <c r="R71" s="42"/>
      <c r="S71" s="42"/>
      <c r="T71" s="42"/>
      <c r="U71" s="42"/>
      <c r="V71" s="42"/>
      <c r="W71" s="42"/>
      <c r="X71" s="43"/>
      <c r="Y71" s="44">
        <v>285</v>
      </c>
      <c r="Z71" s="45"/>
      <c r="AA71" s="45"/>
      <c r="AB71" s="45"/>
      <c r="AC71" s="46"/>
      <c r="AD71" s="54">
        <v>0</v>
      </c>
      <c r="AE71" s="54"/>
      <c r="AF71" s="54"/>
      <c r="AG71" s="54"/>
      <c r="AH71" s="54"/>
      <c r="AI71" s="54">
        <f t="shared" si="5"/>
        <v>285</v>
      </c>
      <c r="AJ71" s="54"/>
      <c r="AK71" s="54"/>
      <c r="AL71" s="54"/>
      <c r="AM71" s="54"/>
      <c r="AN71" s="44">
        <v>285</v>
      </c>
      <c r="AO71" s="45"/>
      <c r="AP71" s="45"/>
      <c r="AQ71" s="45"/>
      <c r="AR71" s="46"/>
      <c r="AS71" s="54">
        <v>0</v>
      </c>
      <c r="AT71" s="54"/>
      <c r="AU71" s="54"/>
      <c r="AV71" s="54"/>
      <c r="AW71" s="54"/>
      <c r="AX71" s="47">
        <f t="shared" si="6"/>
        <v>285</v>
      </c>
      <c r="AY71" s="47"/>
      <c r="AZ71" s="47"/>
      <c r="BA71" s="47"/>
      <c r="BB71" s="47"/>
      <c r="BC71" s="47">
        <f t="shared" si="7"/>
        <v>0</v>
      </c>
      <c r="BD71" s="47"/>
      <c r="BE71" s="47"/>
      <c r="BF71" s="47"/>
      <c r="BG71" s="47"/>
      <c r="BH71" s="47">
        <f t="shared" si="8"/>
        <v>0</v>
      </c>
      <c r="BI71" s="47"/>
      <c r="BJ71" s="47"/>
      <c r="BK71" s="47"/>
      <c r="BL71" s="47"/>
      <c r="BM71" s="47">
        <f t="shared" si="9"/>
        <v>0</v>
      </c>
      <c r="BN71" s="47"/>
      <c r="BO71" s="47"/>
      <c r="BP71" s="47"/>
      <c r="BQ71" s="4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ht="18" customHeight="1" x14ac:dyDescent="0.2">
      <c r="A72" s="39"/>
      <c r="B72" s="40"/>
      <c r="C72" s="41" t="s">
        <v>216</v>
      </c>
      <c r="D72" s="42"/>
      <c r="E72" s="42"/>
      <c r="F72" s="42"/>
      <c r="G72" s="42"/>
      <c r="H72" s="42"/>
      <c r="I72" s="43"/>
      <c r="J72" s="134" t="s">
        <v>83</v>
      </c>
      <c r="K72" s="134"/>
      <c r="L72" s="134"/>
      <c r="M72" s="134"/>
      <c r="N72" s="134"/>
      <c r="O72" s="41" t="s">
        <v>108</v>
      </c>
      <c r="P72" s="42"/>
      <c r="Q72" s="42"/>
      <c r="R72" s="42"/>
      <c r="S72" s="42"/>
      <c r="T72" s="42"/>
      <c r="U72" s="42"/>
      <c r="V72" s="42"/>
      <c r="W72" s="42"/>
      <c r="X72" s="43"/>
      <c r="Y72" s="44">
        <v>60</v>
      </c>
      <c r="Z72" s="45"/>
      <c r="AA72" s="45"/>
      <c r="AB72" s="45"/>
      <c r="AC72" s="46"/>
      <c r="AD72" s="54">
        <v>0</v>
      </c>
      <c r="AE72" s="54"/>
      <c r="AF72" s="54"/>
      <c r="AG72" s="54"/>
      <c r="AH72" s="54"/>
      <c r="AI72" s="54">
        <f t="shared" si="5"/>
        <v>60</v>
      </c>
      <c r="AJ72" s="54"/>
      <c r="AK72" s="54"/>
      <c r="AL72" s="54"/>
      <c r="AM72" s="54"/>
      <c r="AN72" s="44">
        <v>60</v>
      </c>
      <c r="AO72" s="45"/>
      <c r="AP72" s="45"/>
      <c r="AQ72" s="45"/>
      <c r="AR72" s="46"/>
      <c r="AS72" s="54">
        <v>0</v>
      </c>
      <c r="AT72" s="54"/>
      <c r="AU72" s="54"/>
      <c r="AV72" s="54"/>
      <c r="AW72" s="54"/>
      <c r="AX72" s="47">
        <f t="shared" si="6"/>
        <v>60</v>
      </c>
      <c r="AY72" s="47"/>
      <c r="AZ72" s="47"/>
      <c r="BA72" s="47"/>
      <c r="BB72" s="47"/>
      <c r="BC72" s="47">
        <f t="shared" si="7"/>
        <v>0</v>
      </c>
      <c r="BD72" s="47"/>
      <c r="BE72" s="47"/>
      <c r="BF72" s="47"/>
      <c r="BG72" s="47"/>
      <c r="BH72" s="47">
        <f t="shared" si="8"/>
        <v>0</v>
      </c>
      <c r="BI72" s="47"/>
      <c r="BJ72" s="47"/>
      <c r="BK72" s="47"/>
      <c r="BL72" s="47"/>
      <c r="BM72" s="47">
        <f t="shared" si="9"/>
        <v>0</v>
      </c>
      <c r="BN72" s="47"/>
      <c r="BO72" s="47"/>
      <c r="BP72" s="47"/>
      <c r="BQ72" s="4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28.5" customHeight="1" x14ac:dyDescent="0.2">
      <c r="A73" s="39"/>
      <c r="B73" s="40"/>
      <c r="C73" s="41" t="s">
        <v>217</v>
      </c>
      <c r="D73" s="42"/>
      <c r="E73" s="42"/>
      <c r="F73" s="42"/>
      <c r="G73" s="42"/>
      <c r="H73" s="42"/>
      <c r="I73" s="43"/>
      <c r="J73" s="134" t="s">
        <v>83</v>
      </c>
      <c r="K73" s="134"/>
      <c r="L73" s="134"/>
      <c r="M73" s="134"/>
      <c r="N73" s="134"/>
      <c r="O73" s="41" t="s">
        <v>108</v>
      </c>
      <c r="P73" s="42"/>
      <c r="Q73" s="42"/>
      <c r="R73" s="42"/>
      <c r="S73" s="42"/>
      <c r="T73" s="42"/>
      <c r="U73" s="42"/>
      <c r="V73" s="42"/>
      <c r="W73" s="42"/>
      <c r="X73" s="43"/>
      <c r="Y73" s="44">
        <v>315</v>
      </c>
      <c r="Z73" s="45"/>
      <c r="AA73" s="45"/>
      <c r="AB73" s="45"/>
      <c r="AC73" s="46"/>
      <c r="AD73" s="54">
        <v>0</v>
      </c>
      <c r="AE73" s="54"/>
      <c r="AF73" s="54"/>
      <c r="AG73" s="54"/>
      <c r="AH73" s="54"/>
      <c r="AI73" s="54">
        <f t="shared" si="5"/>
        <v>315</v>
      </c>
      <c r="AJ73" s="54"/>
      <c r="AK73" s="54"/>
      <c r="AL73" s="54"/>
      <c r="AM73" s="54"/>
      <c r="AN73" s="44">
        <v>315</v>
      </c>
      <c r="AO73" s="45"/>
      <c r="AP73" s="45"/>
      <c r="AQ73" s="45"/>
      <c r="AR73" s="46"/>
      <c r="AS73" s="54">
        <v>0</v>
      </c>
      <c r="AT73" s="54"/>
      <c r="AU73" s="54"/>
      <c r="AV73" s="54"/>
      <c r="AW73" s="54"/>
      <c r="AX73" s="47">
        <f t="shared" si="6"/>
        <v>315</v>
      </c>
      <c r="AY73" s="47"/>
      <c r="AZ73" s="47"/>
      <c r="BA73" s="47"/>
      <c r="BB73" s="47"/>
      <c r="BC73" s="47">
        <f t="shared" si="7"/>
        <v>0</v>
      </c>
      <c r="BD73" s="47"/>
      <c r="BE73" s="47"/>
      <c r="BF73" s="47"/>
      <c r="BG73" s="47"/>
      <c r="BH73" s="47">
        <f t="shared" si="8"/>
        <v>0</v>
      </c>
      <c r="BI73" s="47"/>
      <c r="BJ73" s="47"/>
      <c r="BK73" s="47"/>
      <c r="BL73" s="47"/>
      <c r="BM73" s="47">
        <f t="shared" si="9"/>
        <v>0</v>
      </c>
      <c r="BN73" s="47"/>
      <c r="BO73" s="47"/>
      <c r="BP73" s="47"/>
      <c r="BQ73" s="4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ht="19.5" customHeight="1" x14ac:dyDescent="0.2">
      <c r="A74" s="39"/>
      <c r="B74" s="40"/>
      <c r="C74" s="41" t="s">
        <v>218</v>
      </c>
      <c r="D74" s="42"/>
      <c r="E74" s="42"/>
      <c r="F74" s="42"/>
      <c r="G74" s="42"/>
      <c r="H74" s="42"/>
      <c r="I74" s="43"/>
      <c r="J74" s="134" t="s">
        <v>83</v>
      </c>
      <c r="K74" s="134"/>
      <c r="L74" s="134"/>
      <c r="M74" s="134"/>
      <c r="N74" s="134"/>
      <c r="O74" s="41" t="s">
        <v>108</v>
      </c>
      <c r="P74" s="42"/>
      <c r="Q74" s="42"/>
      <c r="R74" s="42"/>
      <c r="S74" s="42"/>
      <c r="T74" s="42"/>
      <c r="U74" s="42"/>
      <c r="V74" s="42"/>
      <c r="W74" s="42"/>
      <c r="X74" s="43"/>
      <c r="Y74" s="44">
        <v>30</v>
      </c>
      <c r="Z74" s="45"/>
      <c r="AA74" s="45"/>
      <c r="AB74" s="45"/>
      <c r="AC74" s="46"/>
      <c r="AD74" s="63"/>
      <c r="AE74" s="63"/>
      <c r="AF74" s="63"/>
      <c r="AG74" s="63"/>
      <c r="AH74" s="63"/>
      <c r="AI74" s="54">
        <f t="shared" si="5"/>
        <v>30</v>
      </c>
      <c r="AJ74" s="54"/>
      <c r="AK74" s="54"/>
      <c r="AL74" s="54"/>
      <c r="AM74" s="54"/>
      <c r="AN74" s="44">
        <v>30</v>
      </c>
      <c r="AO74" s="45"/>
      <c r="AP74" s="45"/>
      <c r="AQ74" s="45"/>
      <c r="AR74" s="46"/>
      <c r="AS74" s="54">
        <v>0</v>
      </c>
      <c r="AT74" s="54"/>
      <c r="AU74" s="54"/>
      <c r="AV74" s="54"/>
      <c r="AW74" s="54"/>
      <c r="AX74" s="47">
        <f t="shared" si="6"/>
        <v>30</v>
      </c>
      <c r="AY74" s="47"/>
      <c r="AZ74" s="47"/>
      <c r="BA74" s="47"/>
      <c r="BB74" s="47"/>
      <c r="BC74" s="47">
        <f t="shared" si="7"/>
        <v>0</v>
      </c>
      <c r="BD74" s="47"/>
      <c r="BE74" s="47"/>
      <c r="BF74" s="47"/>
      <c r="BG74" s="47"/>
      <c r="BH74" s="47">
        <f t="shared" si="8"/>
        <v>0</v>
      </c>
      <c r="BI74" s="47"/>
      <c r="BJ74" s="47"/>
      <c r="BK74" s="47"/>
      <c r="BL74" s="47"/>
      <c r="BM74" s="47">
        <f t="shared" si="9"/>
        <v>0</v>
      </c>
      <c r="BN74" s="47"/>
      <c r="BO74" s="47"/>
      <c r="BP74" s="47"/>
      <c r="BQ74" s="47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51" customHeight="1" x14ac:dyDescent="0.2">
      <c r="A75" s="39"/>
      <c r="B75" s="40"/>
      <c r="C75" s="41" t="s">
        <v>219</v>
      </c>
      <c r="D75" s="42"/>
      <c r="E75" s="42"/>
      <c r="F75" s="42"/>
      <c r="G75" s="42"/>
      <c r="H75" s="42"/>
      <c r="I75" s="43"/>
      <c r="J75" s="51"/>
      <c r="K75" s="52"/>
      <c r="L75" s="52"/>
      <c r="M75" s="52"/>
      <c r="N75" s="53"/>
      <c r="O75" s="41"/>
      <c r="P75" s="42"/>
      <c r="Q75" s="42"/>
      <c r="R75" s="42"/>
      <c r="S75" s="42"/>
      <c r="T75" s="42"/>
      <c r="U75" s="42"/>
      <c r="V75" s="42"/>
      <c r="W75" s="42"/>
      <c r="X75" s="43"/>
      <c r="Y75" s="44">
        <v>46</v>
      </c>
      <c r="Z75" s="45"/>
      <c r="AA75" s="45"/>
      <c r="AB75" s="45"/>
      <c r="AC75" s="46"/>
      <c r="AD75" s="54">
        <v>0</v>
      </c>
      <c r="AE75" s="54"/>
      <c r="AF75" s="54"/>
      <c r="AG75" s="54"/>
      <c r="AH75" s="54"/>
      <c r="AI75" s="54">
        <f t="shared" si="5"/>
        <v>46</v>
      </c>
      <c r="AJ75" s="54"/>
      <c r="AK75" s="54"/>
      <c r="AL75" s="54"/>
      <c r="AM75" s="54"/>
      <c r="AN75" s="44">
        <v>46</v>
      </c>
      <c r="AO75" s="45"/>
      <c r="AP75" s="45"/>
      <c r="AQ75" s="45"/>
      <c r="AR75" s="46"/>
      <c r="AS75" s="54">
        <v>0</v>
      </c>
      <c r="AT75" s="54"/>
      <c r="AU75" s="54"/>
      <c r="AV75" s="54"/>
      <c r="AW75" s="54"/>
      <c r="AX75" s="47">
        <f t="shared" si="6"/>
        <v>46</v>
      </c>
      <c r="AY75" s="47"/>
      <c r="AZ75" s="47"/>
      <c r="BA75" s="47"/>
      <c r="BB75" s="47"/>
      <c r="BC75" s="47">
        <f t="shared" si="7"/>
        <v>0</v>
      </c>
      <c r="BD75" s="47"/>
      <c r="BE75" s="47"/>
      <c r="BF75" s="47"/>
      <c r="BG75" s="47"/>
      <c r="BH75" s="47">
        <f t="shared" si="8"/>
        <v>0</v>
      </c>
      <c r="BI75" s="47"/>
      <c r="BJ75" s="47"/>
      <c r="BK75" s="47"/>
      <c r="BL75" s="47"/>
      <c r="BM75" s="47">
        <f t="shared" si="9"/>
        <v>0</v>
      </c>
      <c r="BN75" s="47"/>
      <c r="BO75" s="47"/>
      <c r="BP75" s="47"/>
      <c r="BQ75" s="4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ht="21" customHeight="1" x14ac:dyDescent="0.2">
      <c r="A76" s="39"/>
      <c r="B76" s="40"/>
      <c r="C76" s="41" t="s">
        <v>215</v>
      </c>
      <c r="D76" s="42"/>
      <c r="E76" s="42"/>
      <c r="F76" s="42"/>
      <c r="G76" s="42"/>
      <c r="H76" s="42"/>
      <c r="I76" s="43"/>
      <c r="J76" s="51" t="s">
        <v>71</v>
      </c>
      <c r="K76" s="52"/>
      <c r="L76" s="52"/>
      <c r="M76" s="52"/>
      <c r="N76" s="53"/>
      <c r="O76" s="41" t="s">
        <v>108</v>
      </c>
      <c r="P76" s="42"/>
      <c r="Q76" s="42"/>
      <c r="R76" s="42"/>
      <c r="S76" s="42"/>
      <c r="T76" s="42"/>
      <c r="U76" s="42"/>
      <c r="V76" s="42"/>
      <c r="W76" s="42"/>
      <c r="X76" s="43"/>
      <c r="Y76" s="44">
        <v>19</v>
      </c>
      <c r="Z76" s="45"/>
      <c r="AA76" s="45"/>
      <c r="AB76" s="45"/>
      <c r="AC76" s="46"/>
      <c r="AD76" s="54">
        <v>0</v>
      </c>
      <c r="AE76" s="54"/>
      <c r="AF76" s="54"/>
      <c r="AG76" s="54"/>
      <c r="AH76" s="54"/>
      <c r="AI76" s="54">
        <f t="shared" si="5"/>
        <v>19</v>
      </c>
      <c r="AJ76" s="54"/>
      <c r="AK76" s="54"/>
      <c r="AL76" s="54"/>
      <c r="AM76" s="54"/>
      <c r="AN76" s="44">
        <v>19</v>
      </c>
      <c r="AO76" s="45"/>
      <c r="AP76" s="45"/>
      <c r="AQ76" s="45"/>
      <c r="AR76" s="46"/>
      <c r="AS76" s="54">
        <v>0</v>
      </c>
      <c r="AT76" s="54"/>
      <c r="AU76" s="54"/>
      <c r="AV76" s="54"/>
      <c r="AW76" s="54"/>
      <c r="AX76" s="47">
        <f t="shared" si="6"/>
        <v>19</v>
      </c>
      <c r="AY76" s="47"/>
      <c r="AZ76" s="47"/>
      <c r="BA76" s="47"/>
      <c r="BB76" s="47"/>
      <c r="BC76" s="47">
        <f t="shared" si="7"/>
        <v>0</v>
      </c>
      <c r="BD76" s="47"/>
      <c r="BE76" s="47"/>
      <c r="BF76" s="47"/>
      <c r="BG76" s="47"/>
      <c r="BH76" s="47">
        <f t="shared" si="8"/>
        <v>0</v>
      </c>
      <c r="BI76" s="47"/>
      <c r="BJ76" s="47"/>
      <c r="BK76" s="47"/>
      <c r="BL76" s="47"/>
      <c r="BM76" s="47">
        <f t="shared" si="9"/>
        <v>0</v>
      </c>
      <c r="BN76" s="47"/>
      <c r="BO76" s="47"/>
      <c r="BP76" s="47"/>
      <c r="BQ76" s="47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8" ht="17.25" customHeight="1" x14ac:dyDescent="0.2">
      <c r="A77" s="39"/>
      <c r="B77" s="40"/>
      <c r="C77" s="41" t="s">
        <v>216</v>
      </c>
      <c r="D77" s="42"/>
      <c r="E77" s="42"/>
      <c r="F77" s="42"/>
      <c r="G77" s="42"/>
      <c r="H77" s="42"/>
      <c r="I77" s="43"/>
      <c r="J77" s="51" t="s">
        <v>71</v>
      </c>
      <c r="K77" s="52"/>
      <c r="L77" s="52"/>
      <c r="M77" s="52"/>
      <c r="N77" s="53"/>
      <c r="O77" s="41" t="s">
        <v>108</v>
      </c>
      <c r="P77" s="42"/>
      <c r="Q77" s="42"/>
      <c r="R77" s="42"/>
      <c r="S77" s="42"/>
      <c r="T77" s="42"/>
      <c r="U77" s="42"/>
      <c r="V77" s="42"/>
      <c r="W77" s="42"/>
      <c r="X77" s="43"/>
      <c r="Y77" s="44">
        <v>4</v>
      </c>
      <c r="Z77" s="45"/>
      <c r="AA77" s="45"/>
      <c r="AB77" s="45"/>
      <c r="AC77" s="46"/>
      <c r="AD77" s="54">
        <v>0</v>
      </c>
      <c r="AE77" s="54"/>
      <c r="AF77" s="54"/>
      <c r="AG77" s="54"/>
      <c r="AH77" s="54"/>
      <c r="AI77" s="54">
        <f t="shared" si="5"/>
        <v>4</v>
      </c>
      <c r="AJ77" s="54"/>
      <c r="AK77" s="54"/>
      <c r="AL77" s="54"/>
      <c r="AM77" s="54"/>
      <c r="AN77" s="44">
        <v>4</v>
      </c>
      <c r="AO77" s="45"/>
      <c r="AP77" s="45"/>
      <c r="AQ77" s="45"/>
      <c r="AR77" s="46"/>
      <c r="AS77" s="54">
        <v>0</v>
      </c>
      <c r="AT77" s="54"/>
      <c r="AU77" s="54"/>
      <c r="AV77" s="54"/>
      <c r="AW77" s="54"/>
      <c r="AX77" s="47">
        <f t="shared" si="6"/>
        <v>4</v>
      </c>
      <c r="AY77" s="47"/>
      <c r="AZ77" s="47"/>
      <c r="BA77" s="47"/>
      <c r="BB77" s="47"/>
      <c r="BC77" s="47">
        <f t="shared" si="7"/>
        <v>0</v>
      </c>
      <c r="BD77" s="47"/>
      <c r="BE77" s="47"/>
      <c r="BF77" s="47"/>
      <c r="BG77" s="47"/>
      <c r="BH77" s="47">
        <f t="shared" si="8"/>
        <v>0</v>
      </c>
      <c r="BI77" s="47"/>
      <c r="BJ77" s="47"/>
      <c r="BK77" s="47"/>
      <c r="BL77" s="47"/>
      <c r="BM77" s="47">
        <f t="shared" si="9"/>
        <v>0</v>
      </c>
      <c r="BN77" s="47"/>
      <c r="BO77" s="47"/>
      <c r="BP77" s="47"/>
      <c r="BQ77" s="47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8" ht="27" customHeight="1" x14ac:dyDescent="0.2">
      <c r="A78" s="39"/>
      <c r="B78" s="40"/>
      <c r="C78" s="41" t="s">
        <v>217</v>
      </c>
      <c r="D78" s="42"/>
      <c r="E78" s="42"/>
      <c r="F78" s="42"/>
      <c r="G78" s="42"/>
      <c r="H78" s="42"/>
      <c r="I78" s="43"/>
      <c r="J78" s="51" t="s">
        <v>71</v>
      </c>
      <c r="K78" s="52"/>
      <c r="L78" s="52"/>
      <c r="M78" s="52"/>
      <c r="N78" s="53"/>
      <c r="O78" s="41" t="s">
        <v>108</v>
      </c>
      <c r="P78" s="42"/>
      <c r="Q78" s="42"/>
      <c r="R78" s="42"/>
      <c r="S78" s="42"/>
      <c r="T78" s="42"/>
      <c r="U78" s="42"/>
      <c r="V78" s="42"/>
      <c r="W78" s="42"/>
      <c r="X78" s="43"/>
      <c r="Y78" s="44">
        <v>21</v>
      </c>
      <c r="Z78" s="45"/>
      <c r="AA78" s="45"/>
      <c r="AB78" s="45"/>
      <c r="AC78" s="46"/>
      <c r="AD78" s="54">
        <v>0</v>
      </c>
      <c r="AE78" s="54"/>
      <c r="AF78" s="54"/>
      <c r="AG78" s="54"/>
      <c r="AH78" s="54"/>
      <c r="AI78" s="54">
        <f t="shared" si="5"/>
        <v>21</v>
      </c>
      <c r="AJ78" s="54"/>
      <c r="AK78" s="54"/>
      <c r="AL78" s="54"/>
      <c r="AM78" s="54"/>
      <c r="AN78" s="44">
        <v>21</v>
      </c>
      <c r="AO78" s="45"/>
      <c r="AP78" s="45"/>
      <c r="AQ78" s="45"/>
      <c r="AR78" s="46"/>
      <c r="AS78" s="44"/>
      <c r="AT78" s="45"/>
      <c r="AU78" s="45"/>
      <c r="AV78" s="45"/>
      <c r="AW78" s="46"/>
      <c r="AX78" s="47">
        <f t="shared" si="6"/>
        <v>21</v>
      </c>
      <c r="AY78" s="47"/>
      <c r="AZ78" s="47"/>
      <c r="BA78" s="47"/>
      <c r="BB78" s="47"/>
      <c r="BC78" s="47">
        <f t="shared" si="7"/>
        <v>0</v>
      </c>
      <c r="BD78" s="47"/>
      <c r="BE78" s="47"/>
      <c r="BF78" s="47"/>
      <c r="BG78" s="47"/>
      <c r="BH78" s="47">
        <f t="shared" si="8"/>
        <v>0</v>
      </c>
      <c r="BI78" s="47"/>
      <c r="BJ78" s="47"/>
      <c r="BK78" s="47"/>
      <c r="BL78" s="47"/>
      <c r="BM78" s="47">
        <f t="shared" si="9"/>
        <v>0</v>
      </c>
      <c r="BN78" s="47"/>
      <c r="BO78" s="47"/>
      <c r="BP78" s="47"/>
      <c r="BQ78" s="4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8" ht="16.5" customHeight="1" x14ac:dyDescent="0.2">
      <c r="A79" s="39"/>
      <c r="B79" s="40"/>
      <c r="C79" s="41" t="s">
        <v>218</v>
      </c>
      <c r="D79" s="42"/>
      <c r="E79" s="42"/>
      <c r="F79" s="42"/>
      <c r="G79" s="42"/>
      <c r="H79" s="42"/>
      <c r="I79" s="43"/>
      <c r="J79" s="51" t="s">
        <v>71</v>
      </c>
      <c r="K79" s="52"/>
      <c r="L79" s="52"/>
      <c r="M79" s="52"/>
      <c r="N79" s="53"/>
      <c r="O79" s="41" t="s">
        <v>108</v>
      </c>
      <c r="P79" s="42"/>
      <c r="Q79" s="42"/>
      <c r="R79" s="42"/>
      <c r="S79" s="42"/>
      <c r="T79" s="42"/>
      <c r="U79" s="42"/>
      <c r="V79" s="42"/>
      <c r="W79" s="42"/>
      <c r="X79" s="43"/>
      <c r="Y79" s="44">
        <v>2</v>
      </c>
      <c r="Z79" s="45"/>
      <c r="AA79" s="45"/>
      <c r="AB79" s="45"/>
      <c r="AC79" s="46"/>
      <c r="AD79" s="54">
        <v>0</v>
      </c>
      <c r="AE79" s="54"/>
      <c r="AF79" s="54"/>
      <c r="AG79" s="54"/>
      <c r="AH79" s="54"/>
      <c r="AI79" s="54">
        <f t="shared" si="5"/>
        <v>2</v>
      </c>
      <c r="AJ79" s="54"/>
      <c r="AK79" s="54"/>
      <c r="AL79" s="54"/>
      <c r="AM79" s="54"/>
      <c r="AN79" s="44">
        <v>2</v>
      </c>
      <c r="AO79" s="45"/>
      <c r="AP79" s="45"/>
      <c r="AQ79" s="45"/>
      <c r="AR79" s="46"/>
      <c r="AS79" s="44"/>
      <c r="AT79" s="45"/>
      <c r="AU79" s="45"/>
      <c r="AV79" s="45"/>
      <c r="AW79" s="46"/>
      <c r="AX79" s="47">
        <f t="shared" si="6"/>
        <v>2</v>
      </c>
      <c r="AY79" s="47"/>
      <c r="AZ79" s="47"/>
      <c r="BA79" s="47"/>
      <c r="BB79" s="47"/>
      <c r="BC79" s="47">
        <f t="shared" si="7"/>
        <v>0</v>
      </c>
      <c r="BD79" s="47"/>
      <c r="BE79" s="47"/>
      <c r="BF79" s="47"/>
      <c r="BG79" s="47"/>
      <c r="BH79" s="47">
        <f t="shared" si="8"/>
        <v>0</v>
      </c>
      <c r="BI79" s="47"/>
      <c r="BJ79" s="47"/>
      <c r="BK79" s="47"/>
      <c r="BL79" s="47"/>
      <c r="BM79" s="47">
        <f t="shared" si="9"/>
        <v>0</v>
      </c>
      <c r="BN79" s="47"/>
      <c r="BO79" s="47"/>
      <c r="BP79" s="47"/>
      <c r="BQ79" s="47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8" s="18" customFormat="1" ht="15.75" x14ac:dyDescent="0.2">
      <c r="A80" s="61">
        <v>0</v>
      </c>
      <c r="B80" s="61"/>
      <c r="C80" s="48" t="s">
        <v>97</v>
      </c>
      <c r="D80" s="88"/>
      <c r="E80" s="88"/>
      <c r="F80" s="88"/>
      <c r="G80" s="88"/>
      <c r="H80" s="88"/>
      <c r="I80" s="89"/>
      <c r="J80" s="62" t="s">
        <v>69</v>
      </c>
      <c r="K80" s="62"/>
      <c r="L80" s="62"/>
      <c r="M80" s="62"/>
      <c r="N80" s="62"/>
      <c r="O80" s="48" t="s">
        <v>69</v>
      </c>
      <c r="P80" s="88"/>
      <c r="Q80" s="88"/>
      <c r="R80" s="88"/>
      <c r="S80" s="88"/>
      <c r="T80" s="88"/>
      <c r="U80" s="88"/>
      <c r="V80" s="88"/>
      <c r="W80" s="88"/>
      <c r="X80" s="89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54">
        <f t="shared" si="5"/>
        <v>0</v>
      </c>
      <c r="AJ80" s="54"/>
      <c r="AK80" s="54"/>
      <c r="AL80" s="54"/>
      <c r="AM80" s="54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47">
        <f t="shared" si="6"/>
        <v>0</v>
      </c>
      <c r="AY80" s="47"/>
      <c r="AZ80" s="47"/>
      <c r="BA80" s="47"/>
      <c r="BB80" s="47"/>
      <c r="BC80" s="47">
        <f t="shared" si="7"/>
        <v>0</v>
      </c>
      <c r="BD80" s="47"/>
      <c r="BE80" s="47"/>
      <c r="BF80" s="47"/>
      <c r="BG80" s="47"/>
      <c r="BH80" s="47">
        <f t="shared" ref="BH80" si="10">AS80-AD80</f>
        <v>0</v>
      </c>
      <c r="BI80" s="47"/>
      <c r="BJ80" s="47"/>
      <c r="BK80" s="47"/>
      <c r="BL80" s="47"/>
      <c r="BM80" s="47">
        <f t="shared" si="9"/>
        <v>0</v>
      </c>
      <c r="BN80" s="47"/>
      <c r="BO80" s="47"/>
      <c r="BP80" s="47"/>
      <c r="BQ80" s="47"/>
      <c r="BR80" s="20"/>
      <c r="BS80" s="20"/>
      <c r="BT80" s="20"/>
      <c r="BU80" s="20"/>
      <c r="BV80" s="20"/>
      <c r="BW80" s="20"/>
      <c r="BX80" s="20"/>
      <c r="BY80" s="20"/>
      <c r="BZ80" s="21"/>
    </row>
    <row r="81" spans="1:78" ht="38.25" customHeight="1" x14ac:dyDescent="0.2">
      <c r="A81" s="65">
        <v>0</v>
      </c>
      <c r="B81" s="65"/>
      <c r="C81" s="41" t="s">
        <v>109</v>
      </c>
      <c r="D81" s="83"/>
      <c r="E81" s="83"/>
      <c r="F81" s="83"/>
      <c r="G81" s="83"/>
      <c r="H81" s="83"/>
      <c r="I81" s="84"/>
      <c r="J81" s="134" t="s">
        <v>110</v>
      </c>
      <c r="K81" s="134"/>
      <c r="L81" s="134"/>
      <c r="M81" s="134"/>
      <c r="N81" s="134"/>
      <c r="O81" s="41" t="s">
        <v>111</v>
      </c>
      <c r="P81" s="83"/>
      <c r="Q81" s="83"/>
      <c r="R81" s="83"/>
      <c r="S81" s="83"/>
      <c r="T81" s="83"/>
      <c r="U81" s="83"/>
      <c r="V81" s="83"/>
      <c r="W81" s="83"/>
      <c r="X81" s="84"/>
      <c r="Y81" s="140">
        <f>AA44/Y69</f>
        <v>2794.6869565217389</v>
      </c>
      <c r="Z81" s="140"/>
      <c r="AA81" s="140"/>
      <c r="AB81" s="140"/>
      <c r="AC81" s="140"/>
      <c r="AD81" s="54">
        <v>0</v>
      </c>
      <c r="AE81" s="54"/>
      <c r="AF81" s="54"/>
      <c r="AG81" s="54"/>
      <c r="AH81" s="54"/>
      <c r="AI81" s="140">
        <f>Y81+AD81</f>
        <v>2794.6869565217389</v>
      </c>
      <c r="AJ81" s="140"/>
      <c r="AK81" s="140"/>
      <c r="AL81" s="140"/>
      <c r="AM81" s="140"/>
      <c r="AN81" s="140">
        <f>AP44/AN69</f>
        <v>2783.4700434782608</v>
      </c>
      <c r="AO81" s="140"/>
      <c r="AP81" s="140"/>
      <c r="AQ81" s="140"/>
      <c r="AR81" s="140"/>
      <c r="AS81" s="54">
        <v>0</v>
      </c>
      <c r="AT81" s="54"/>
      <c r="AU81" s="54"/>
      <c r="AV81" s="54"/>
      <c r="AW81" s="54"/>
      <c r="AX81" s="47">
        <f>AN81+AS81</f>
        <v>2783.4700434782608</v>
      </c>
      <c r="AY81" s="47"/>
      <c r="AZ81" s="47"/>
      <c r="BA81" s="47"/>
      <c r="BB81" s="47"/>
      <c r="BC81" s="47">
        <f>AN81-Y81</f>
        <v>-11.216913043478144</v>
      </c>
      <c r="BD81" s="47"/>
      <c r="BE81" s="47"/>
      <c r="BF81" s="47"/>
      <c r="BG81" s="47"/>
      <c r="BH81" s="47">
        <f>AS81-AD81</f>
        <v>0</v>
      </c>
      <c r="BI81" s="47"/>
      <c r="BJ81" s="47"/>
      <c r="BK81" s="47"/>
      <c r="BL81" s="47"/>
      <c r="BM81" s="47">
        <f>BC81+BH81</f>
        <v>-11.216913043478144</v>
      </c>
      <c r="BN81" s="47"/>
      <c r="BO81" s="47"/>
      <c r="BP81" s="47"/>
      <c r="BQ81" s="47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s="18" customFormat="1" ht="15.75" x14ac:dyDescent="0.2">
      <c r="A82" s="61">
        <v>0</v>
      </c>
      <c r="B82" s="61"/>
      <c r="C82" s="48" t="s">
        <v>100</v>
      </c>
      <c r="D82" s="88"/>
      <c r="E82" s="88"/>
      <c r="F82" s="88"/>
      <c r="G82" s="88"/>
      <c r="H82" s="88"/>
      <c r="I82" s="89"/>
      <c r="J82" s="62" t="s">
        <v>69</v>
      </c>
      <c r="K82" s="62"/>
      <c r="L82" s="62"/>
      <c r="M82" s="62"/>
      <c r="N82" s="62"/>
      <c r="O82" s="48" t="s">
        <v>69</v>
      </c>
      <c r="P82" s="88"/>
      <c r="Q82" s="88"/>
      <c r="R82" s="88"/>
      <c r="S82" s="88"/>
      <c r="T82" s="88"/>
      <c r="U82" s="88"/>
      <c r="V82" s="88"/>
      <c r="W82" s="88"/>
      <c r="X82" s="89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20"/>
      <c r="BS82" s="20"/>
      <c r="BT82" s="20"/>
      <c r="BU82" s="20"/>
      <c r="BV82" s="20"/>
      <c r="BW82" s="20"/>
      <c r="BX82" s="20"/>
      <c r="BY82" s="20"/>
      <c r="BZ82" s="21"/>
    </row>
    <row r="83" spans="1:78" ht="76.5" customHeight="1" x14ac:dyDescent="0.2">
      <c r="A83" s="65">
        <v>0</v>
      </c>
      <c r="B83" s="65"/>
      <c r="C83" s="41" t="s">
        <v>112</v>
      </c>
      <c r="D83" s="83"/>
      <c r="E83" s="83"/>
      <c r="F83" s="83"/>
      <c r="G83" s="83"/>
      <c r="H83" s="83"/>
      <c r="I83" s="84"/>
      <c r="J83" s="134" t="s">
        <v>113</v>
      </c>
      <c r="K83" s="134"/>
      <c r="L83" s="134"/>
      <c r="M83" s="134"/>
      <c r="N83" s="134"/>
      <c r="O83" s="41" t="s">
        <v>111</v>
      </c>
      <c r="P83" s="83"/>
      <c r="Q83" s="83"/>
      <c r="R83" s="83"/>
      <c r="S83" s="83"/>
      <c r="T83" s="83"/>
      <c r="U83" s="83"/>
      <c r="V83" s="83"/>
      <c r="W83" s="83"/>
      <c r="X83" s="84"/>
      <c r="Y83" s="54">
        <v>25</v>
      </c>
      <c r="Z83" s="54"/>
      <c r="AA83" s="54"/>
      <c r="AB83" s="54"/>
      <c r="AC83" s="54"/>
      <c r="AD83" s="54">
        <v>0</v>
      </c>
      <c r="AE83" s="54"/>
      <c r="AF83" s="54"/>
      <c r="AG83" s="54"/>
      <c r="AH83" s="54"/>
      <c r="AI83" s="54">
        <f>Y83+AD83</f>
        <v>25</v>
      </c>
      <c r="AJ83" s="54"/>
      <c r="AK83" s="54"/>
      <c r="AL83" s="54"/>
      <c r="AM83" s="54"/>
      <c r="AN83" s="54">
        <v>25</v>
      </c>
      <c r="AO83" s="54"/>
      <c r="AP83" s="54"/>
      <c r="AQ83" s="54"/>
      <c r="AR83" s="54"/>
      <c r="AS83" s="54">
        <v>0</v>
      </c>
      <c r="AT83" s="54"/>
      <c r="AU83" s="54"/>
      <c r="AV83" s="54"/>
      <c r="AW83" s="54"/>
      <c r="AX83" s="47">
        <f>AN83+AS83</f>
        <v>25</v>
      </c>
      <c r="AY83" s="47"/>
      <c r="AZ83" s="47"/>
      <c r="BA83" s="47"/>
      <c r="BB83" s="47"/>
      <c r="BC83" s="47">
        <f>AN83-Y83</f>
        <v>0</v>
      </c>
      <c r="BD83" s="47"/>
      <c r="BE83" s="47"/>
      <c r="BF83" s="47"/>
      <c r="BG83" s="47"/>
      <c r="BH83" s="47">
        <f>AS83-AD83</f>
        <v>0</v>
      </c>
      <c r="BI83" s="47"/>
      <c r="BJ83" s="47"/>
      <c r="BK83" s="47"/>
      <c r="BL83" s="47"/>
      <c r="BM83" s="47">
        <f>BC83+BH83</f>
        <v>0</v>
      </c>
      <c r="BN83" s="47"/>
      <c r="BO83" s="47"/>
      <c r="BP83" s="47"/>
      <c r="BQ83" s="47"/>
      <c r="BR83" s="10"/>
      <c r="BS83" s="10"/>
      <c r="BT83" s="10"/>
      <c r="BU83" s="10"/>
      <c r="BV83" s="10"/>
      <c r="BW83" s="10"/>
      <c r="BX83" s="10"/>
      <c r="BY83" s="10"/>
      <c r="BZ83" s="8"/>
    </row>
    <row r="85" spans="1:78" ht="15.95" customHeight="1" x14ac:dyDescent="0.2">
      <c r="A85" s="37" t="s">
        <v>56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6" spans="1:78" ht="15.95" customHeight="1" x14ac:dyDescent="0.2">
      <c r="A86" s="38" t="s">
        <v>280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</row>
    <row r="87" spans="1:78" ht="15.9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 spans="1:78" ht="15.9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 spans="1:78" ht="42" customHeight="1" x14ac:dyDescent="0.25">
      <c r="A89" s="32" t="s">
        <v>206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0"/>
      <c r="AO89" s="30"/>
      <c r="AP89" s="35" t="s">
        <v>208</v>
      </c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</row>
    <row r="90" spans="1:78" x14ac:dyDescent="0.2">
      <c r="W90" s="31" t="s">
        <v>12</v>
      </c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22"/>
      <c r="AO90" s="22"/>
      <c r="AP90" s="31" t="s">
        <v>13</v>
      </c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3" spans="1:78" ht="31.5" customHeight="1" x14ac:dyDescent="0.25">
      <c r="A93" s="32" t="s">
        <v>207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0"/>
      <c r="AO93" s="30"/>
      <c r="AP93" s="35" t="s">
        <v>209</v>
      </c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</row>
    <row r="94" spans="1:78" x14ac:dyDescent="0.2">
      <c r="W94" s="31" t="s">
        <v>12</v>
      </c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22"/>
      <c r="AO94" s="22"/>
      <c r="AP94" s="31" t="s">
        <v>13</v>
      </c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</sheetData>
  <mergeCells count="503">
    <mergeCell ref="BM72:BQ72"/>
    <mergeCell ref="BM71:BQ71"/>
    <mergeCell ref="BM70:BQ70"/>
    <mergeCell ref="BH78:BL78"/>
    <mergeCell ref="BH79:BL79"/>
    <mergeCell ref="BM79:BQ79"/>
    <mergeCell ref="BM78:BQ78"/>
    <mergeCell ref="BM77:BQ77"/>
    <mergeCell ref="BM76:BQ76"/>
    <mergeCell ref="BM75:BQ75"/>
    <mergeCell ref="BM74:BQ74"/>
    <mergeCell ref="BM73:BQ73"/>
    <mergeCell ref="BC70:BG70"/>
    <mergeCell ref="BH70:BL70"/>
    <mergeCell ref="BH71:BL71"/>
    <mergeCell ref="BH72:BL72"/>
    <mergeCell ref="BH73:BL73"/>
    <mergeCell ref="BH74:BL74"/>
    <mergeCell ref="BH75:BL75"/>
    <mergeCell ref="BH76:BL76"/>
    <mergeCell ref="BH77:BL77"/>
    <mergeCell ref="BC79:BG79"/>
    <mergeCell ref="BC78:BG78"/>
    <mergeCell ref="BC77:BG77"/>
    <mergeCell ref="BC76:BG76"/>
    <mergeCell ref="BC75:BG75"/>
    <mergeCell ref="BC74:BG74"/>
    <mergeCell ref="BC73:BG73"/>
    <mergeCell ref="BC72:BG72"/>
    <mergeCell ref="BC71:BG71"/>
    <mergeCell ref="AS78:AW78"/>
    <mergeCell ref="AS79:AW79"/>
    <mergeCell ref="AX70:BB70"/>
    <mergeCell ref="AX71:BB71"/>
    <mergeCell ref="AX72:BB72"/>
    <mergeCell ref="AX73:BB73"/>
    <mergeCell ref="AX74:BB74"/>
    <mergeCell ref="AX75:BB75"/>
    <mergeCell ref="AX76:BB76"/>
    <mergeCell ref="AX77:BB77"/>
    <mergeCell ref="AX78:BB78"/>
    <mergeCell ref="AX79:BB79"/>
    <mergeCell ref="AN70:AR70"/>
    <mergeCell ref="AS70:AW70"/>
    <mergeCell ref="AS71:AW71"/>
    <mergeCell ref="AS72:AW72"/>
    <mergeCell ref="AS73:AW73"/>
    <mergeCell ref="AS74:AW74"/>
    <mergeCell ref="AS75:AW75"/>
    <mergeCell ref="AS76:AW76"/>
    <mergeCell ref="AS77:AW77"/>
    <mergeCell ref="AN79:AR79"/>
    <mergeCell ref="AN78:AR78"/>
    <mergeCell ref="AN77:AR77"/>
    <mergeCell ref="AN76:AR76"/>
    <mergeCell ref="AN75:AR75"/>
    <mergeCell ref="AN74:AR74"/>
    <mergeCell ref="AN73:AR73"/>
    <mergeCell ref="AN72:AR72"/>
    <mergeCell ref="AN71:AR71"/>
    <mergeCell ref="AD79:AH79"/>
    <mergeCell ref="AI70:AM70"/>
    <mergeCell ref="AI71:AM71"/>
    <mergeCell ref="AI72:AM72"/>
    <mergeCell ref="AI73:AM73"/>
    <mergeCell ref="AI74:AM74"/>
    <mergeCell ref="AI75:AM75"/>
    <mergeCell ref="AI76:AM76"/>
    <mergeCell ref="AI77:AM77"/>
    <mergeCell ref="AI78:AM78"/>
    <mergeCell ref="AI79:AM79"/>
    <mergeCell ref="AD70:AH70"/>
    <mergeCell ref="AD71:AH71"/>
    <mergeCell ref="AD72:AH72"/>
    <mergeCell ref="AD73:AH73"/>
    <mergeCell ref="AD74:AH74"/>
    <mergeCell ref="AD75:AH75"/>
    <mergeCell ref="AD76:AH76"/>
    <mergeCell ref="AD77:AH77"/>
    <mergeCell ref="AD78:AH78"/>
    <mergeCell ref="O77:X77"/>
    <mergeCell ref="O78:X78"/>
    <mergeCell ref="O79:X79"/>
    <mergeCell ref="Y70:AC70"/>
    <mergeCell ref="Y71:AC71"/>
    <mergeCell ref="Y72:AC72"/>
    <mergeCell ref="Y73:AC73"/>
    <mergeCell ref="Y74:AC74"/>
    <mergeCell ref="Y75:AC75"/>
    <mergeCell ref="Y76:AC76"/>
    <mergeCell ref="Y77:AC77"/>
    <mergeCell ref="Y78:AC78"/>
    <mergeCell ref="Y79:AC79"/>
    <mergeCell ref="J71:N71"/>
    <mergeCell ref="J70:N70"/>
    <mergeCell ref="O70:X70"/>
    <mergeCell ref="O71:X71"/>
    <mergeCell ref="O72:X72"/>
    <mergeCell ref="O73:X73"/>
    <mergeCell ref="O74:X74"/>
    <mergeCell ref="O75:X75"/>
    <mergeCell ref="O76:X76"/>
    <mergeCell ref="A79:B79"/>
    <mergeCell ref="J79:N79"/>
    <mergeCell ref="J78:N78"/>
    <mergeCell ref="J77:N77"/>
    <mergeCell ref="J76:N76"/>
    <mergeCell ref="J75:N75"/>
    <mergeCell ref="J74:N74"/>
    <mergeCell ref="J73:N73"/>
    <mergeCell ref="J72:N72"/>
    <mergeCell ref="C79:I7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C70:I70"/>
    <mergeCell ref="C71:I71"/>
    <mergeCell ref="C72:I72"/>
    <mergeCell ref="C73:I73"/>
    <mergeCell ref="C74:I74"/>
    <mergeCell ref="C75:I75"/>
    <mergeCell ref="C76:I76"/>
    <mergeCell ref="C77:I77"/>
    <mergeCell ref="C78:I78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W94:AM94"/>
    <mergeCell ref="AP94:BH94"/>
    <mergeCell ref="A45:B45"/>
    <mergeCell ref="C45:Z45"/>
    <mergeCell ref="AA45:AE45"/>
    <mergeCell ref="AF45:AJ45"/>
    <mergeCell ref="AK45:AO45"/>
    <mergeCell ref="AP45:AT45"/>
    <mergeCell ref="A89:V89"/>
    <mergeCell ref="W89:AM89"/>
    <mergeCell ref="AP89:BH89"/>
    <mergeCell ref="W90:AM90"/>
    <mergeCell ref="AP90:BH90"/>
    <mergeCell ref="A93:V93"/>
    <mergeCell ref="W93:AM93"/>
    <mergeCell ref="AP93:BH93"/>
    <mergeCell ref="AX61:BB61"/>
    <mergeCell ref="BC61:BG61"/>
    <mergeCell ref="BH61:BL61"/>
    <mergeCell ref="BH62:BL62"/>
    <mergeCell ref="AX63:BB63"/>
    <mergeCell ref="BC63:BG63"/>
    <mergeCell ref="BH63:BL63"/>
    <mergeCell ref="BC65:BG65"/>
    <mergeCell ref="BM61:BQ61"/>
    <mergeCell ref="A85:BL85"/>
    <mergeCell ref="A86:BL86"/>
    <mergeCell ref="AS62:AW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AD67:AH67"/>
    <mergeCell ref="AI67:AM67"/>
    <mergeCell ref="AN67:AR67"/>
    <mergeCell ref="AS67:AW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9:AR69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X69:BB69"/>
    <mergeCell ref="BC69:BG69"/>
    <mergeCell ref="BH69:BL69"/>
    <mergeCell ref="BM69:BQ6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69:B69"/>
    <mergeCell ref="C69:I69"/>
    <mergeCell ref="J69:N69"/>
    <mergeCell ref="O69:X69"/>
    <mergeCell ref="Y69:AC69"/>
    <mergeCell ref="AD69:AH69"/>
    <mergeCell ref="AI69:AM69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3:BB83"/>
    <mergeCell ref="BC83:BG83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</mergeCells>
  <conditionalFormatting sqref="C61 C69:C70">
    <cfRule type="cellIs" dxfId="146" priority="30" stopIfTrue="1" operator="equal">
      <formula>$C60</formula>
    </cfRule>
  </conditionalFormatting>
  <conditionalFormatting sqref="A61:B61">
    <cfRule type="cellIs" dxfId="145" priority="31" stopIfTrue="1" operator="equal">
      <formula>0</formula>
    </cfRule>
  </conditionalFormatting>
  <conditionalFormatting sqref="C62">
    <cfRule type="cellIs" dxfId="144" priority="28" stopIfTrue="1" operator="equal">
      <formula>$C61</formula>
    </cfRule>
  </conditionalFormatting>
  <conditionalFormatting sqref="A62:B62">
    <cfRule type="cellIs" dxfId="143" priority="29" stopIfTrue="1" operator="equal">
      <formula>0</formula>
    </cfRule>
  </conditionalFormatting>
  <conditionalFormatting sqref="C63">
    <cfRule type="cellIs" dxfId="142" priority="26" stopIfTrue="1" operator="equal">
      <formula>$C62</formula>
    </cfRule>
  </conditionalFormatting>
  <conditionalFormatting sqref="A63:B63">
    <cfRule type="cellIs" dxfId="141" priority="27" stopIfTrue="1" operator="equal">
      <formula>0</formula>
    </cfRule>
  </conditionalFormatting>
  <conditionalFormatting sqref="C64">
    <cfRule type="cellIs" dxfId="140" priority="24" stopIfTrue="1" operator="equal">
      <formula>$C63</formula>
    </cfRule>
  </conditionalFormatting>
  <conditionalFormatting sqref="A64:B64">
    <cfRule type="cellIs" dxfId="139" priority="25" stopIfTrue="1" operator="equal">
      <formula>0</formula>
    </cfRule>
  </conditionalFormatting>
  <conditionalFormatting sqref="C65">
    <cfRule type="cellIs" dxfId="138" priority="22" stopIfTrue="1" operator="equal">
      <formula>$C64</formula>
    </cfRule>
  </conditionalFormatting>
  <conditionalFormatting sqref="A65:B65">
    <cfRule type="cellIs" dxfId="137" priority="23" stopIfTrue="1" operator="equal">
      <formula>0</formula>
    </cfRule>
  </conditionalFormatting>
  <conditionalFormatting sqref="C66">
    <cfRule type="cellIs" dxfId="136" priority="20" stopIfTrue="1" operator="equal">
      <formula>$C65</formula>
    </cfRule>
  </conditionalFormatting>
  <conditionalFormatting sqref="A66:B66">
    <cfRule type="cellIs" dxfId="135" priority="21" stopIfTrue="1" operator="equal">
      <formula>0</formula>
    </cfRule>
  </conditionalFormatting>
  <conditionalFormatting sqref="C67">
    <cfRule type="cellIs" dxfId="134" priority="18" stopIfTrue="1" operator="equal">
      <formula>$C66</formula>
    </cfRule>
  </conditionalFormatting>
  <conditionalFormatting sqref="A67:B67">
    <cfRule type="cellIs" dxfId="133" priority="19" stopIfTrue="1" operator="equal">
      <formula>0</formula>
    </cfRule>
  </conditionalFormatting>
  <conditionalFormatting sqref="C68">
    <cfRule type="cellIs" dxfId="132" priority="16" stopIfTrue="1" operator="equal">
      <formula>$C67</formula>
    </cfRule>
  </conditionalFormatting>
  <conditionalFormatting sqref="A68:B68">
    <cfRule type="cellIs" dxfId="131" priority="17" stopIfTrue="1" operator="equal">
      <formula>0</formula>
    </cfRule>
  </conditionalFormatting>
  <conditionalFormatting sqref="A69:B69 A70:A79">
    <cfRule type="cellIs" dxfId="130" priority="15" stopIfTrue="1" operator="equal">
      <formula>0</formula>
    </cfRule>
  </conditionalFormatting>
  <conditionalFormatting sqref="C80">
    <cfRule type="cellIs" dxfId="129" priority="12" stopIfTrue="1" operator="equal">
      <formula>$C69</formula>
    </cfRule>
  </conditionalFormatting>
  <conditionalFormatting sqref="A80:B80">
    <cfRule type="cellIs" dxfId="128" priority="13" stopIfTrue="1" operator="equal">
      <formula>0</formula>
    </cfRule>
  </conditionalFormatting>
  <conditionalFormatting sqref="C81">
    <cfRule type="cellIs" dxfId="127" priority="10" stopIfTrue="1" operator="equal">
      <formula>$C80</formula>
    </cfRule>
  </conditionalFormatting>
  <conditionalFormatting sqref="A81:B81">
    <cfRule type="cellIs" dxfId="126" priority="11" stopIfTrue="1" operator="equal">
      <formula>0</formula>
    </cfRule>
  </conditionalFormatting>
  <conditionalFormatting sqref="C82">
    <cfRule type="cellIs" dxfId="125" priority="8" stopIfTrue="1" operator="equal">
      <formula>$C81</formula>
    </cfRule>
  </conditionalFormatting>
  <conditionalFormatting sqref="A82:B82">
    <cfRule type="cellIs" dxfId="124" priority="9" stopIfTrue="1" operator="equal">
      <formula>0</formula>
    </cfRule>
  </conditionalFormatting>
  <conditionalFormatting sqref="C83">
    <cfRule type="cellIs" dxfId="123" priority="6" stopIfTrue="1" operator="equal">
      <formula>$C82</formula>
    </cfRule>
  </conditionalFormatting>
  <conditionalFormatting sqref="A83:B83">
    <cfRule type="cellIs" dxfId="122" priority="7" stopIfTrue="1" operator="equal">
      <formula>0</formula>
    </cfRule>
  </conditionalFormatting>
  <conditionalFormatting sqref="C73:C74">
    <cfRule type="cellIs" dxfId="121" priority="159" stopIfTrue="1" operator="equal">
      <formula>$C69</formula>
    </cfRule>
  </conditionalFormatting>
  <conditionalFormatting sqref="C72">
    <cfRule type="cellIs" dxfId="120" priority="161" stopIfTrue="1" operator="equal">
      <formula>$C69</formula>
    </cfRule>
  </conditionalFormatting>
  <conditionalFormatting sqref="C71">
    <cfRule type="cellIs" dxfId="119" priority="163" stopIfTrue="1" operator="equal">
      <formula>$C69</formula>
    </cfRule>
  </conditionalFormatting>
  <conditionalFormatting sqref="C75">
    <cfRule type="cellIs" dxfId="118" priority="165" stopIfTrue="1" operator="equal">
      <formula>$C70</formula>
    </cfRule>
  </conditionalFormatting>
  <conditionalFormatting sqref="C78:C79">
    <cfRule type="cellIs" dxfId="117" priority="1" stopIfTrue="1" operator="equal">
      <formula>$C74</formula>
    </cfRule>
  </conditionalFormatting>
  <conditionalFormatting sqref="C77">
    <cfRule type="cellIs" dxfId="116" priority="2" stopIfTrue="1" operator="equal">
      <formula>$C74</formula>
    </cfRule>
  </conditionalFormatting>
  <conditionalFormatting sqref="C76">
    <cfRule type="cellIs" dxfId="115" priority="3" stopIfTrue="1" operator="equal">
      <formula>$C74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72"/>
  <sheetViews>
    <sheetView topLeftCell="A156" zoomScaleNormal="100" workbookViewId="0">
      <selection activeCell="A164" sqref="A164:BL16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28515625" style="1" customWidth="1"/>
    <col min="56" max="68" width="2.85546875" style="1" customWidth="1"/>
    <col min="69" max="69" width="4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8" t="s">
        <v>57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64" ht="9" customHeight="1" x14ac:dyDescent="0.2"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64" ht="15.75" customHeight="1" x14ac:dyDescent="0.2"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64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64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</row>
    <row r="7" spans="1:64" ht="9.75" hidden="1" customHeight="1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ht="9.75" hidden="1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ht="8.25" hidden="1" customHeight="1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4" ht="15.75" x14ac:dyDescent="0.2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64" ht="15.75" customHeight="1" x14ac:dyDescent="0.2">
      <c r="A11" s="130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64" ht="15.75" customHeight="1" x14ac:dyDescent="0.2">
      <c r="A12" s="130" t="s">
        <v>89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25" t="s">
        <v>11</v>
      </c>
      <c r="B14" s="125"/>
      <c r="C14" s="14"/>
      <c r="D14" s="126" t="s">
        <v>86</v>
      </c>
      <c r="E14" s="127"/>
      <c r="F14" s="127"/>
      <c r="G14" s="127"/>
      <c r="H14" s="127"/>
      <c r="I14" s="127"/>
      <c r="J14" s="127"/>
      <c r="K14" s="14"/>
      <c r="L14" s="117" t="s">
        <v>87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</row>
    <row r="15" spans="1:64" ht="15.95" customHeight="1" x14ac:dyDescent="0.2">
      <c r="A15" s="12"/>
      <c r="B15" s="12"/>
      <c r="C15" s="12"/>
      <c r="D15" s="123" t="s">
        <v>40</v>
      </c>
      <c r="E15" s="123"/>
      <c r="F15" s="123"/>
      <c r="G15" s="123"/>
      <c r="H15" s="123"/>
      <c r="I15" s="123"/>
      <c r="J15" s="123"/>
      <c r="K15" s="12"/>
      <c r="L15" s="124" t="s">
        <v>0</v>
      </c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125" t="s">
        <v>41</v>
      </c>
      <c r="B17" s="125"/>
      <c r="C17" s="14"/>
      <c r="D17" s="126" t="s">
        <v>92</v>
      </c>
      <c r="E17" s="127"/>
      <c r="F17" s="127"/>
      <c r="G17" s="127"/>
      <c r="H17" s="127"/>
      <c r="I17" s="127"/>
      <c r="J17" s="127"/>
      <c r="K17" s="14"/>
      <c r="L17" s="117" t="s">
        <v>87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</row>
    <row r="18" spans="1:79" ht="15.95" customHeight="1" x14ac:dyDescent="0.2">
      <c r="A18" s="12"/>
      <c r="B18" s="12"/>
      <c r="C18" s="12"/>
      <c r="D18" s="123" t="s">
        <v>40</v>
      </c>
      <c r="E18" s="123"/>
      <c r="F18" s="123"/>
      <c r="G18" s="123"/>
      <c r="H18" s="123"/>
      <c r="I18" s="123"/>
      <c r="J18" s="123"/>
      <c r="K18" s="12"/>
      <c r="L18" s="124" t="s">
        <v>1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 x14ac:dyDescent="0.2">
      <c r="A20" s="125" t="s">
        <v>42</v>
      </c>
      <c r="B20" s="125"/>
      <c r="C20" s="14"/>
      <c r="D20" s="126" t="s">
        <v>124</v>
      </c>
      <c r="E20" s="127"/>
      <c r="F20" s="127"/>
      <c r="G20" s="127"/>
      <c r="H20" s="127"/>
      <c r="I20" s="127"/>
      <c r="J20" s="127"/>
      <c r="K20" s="14"/>
      <c r="L20" s="126" t="s">
        <v>126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17" t="s">
        <v>125</v>
      </c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</row>
    <row r="21" spans="1:79" ht="20.100000000000001" customHeight="1" x14ac:dyDescent="0.2">
      <c r="A21" s="12"/>
      <c r="B21" s="12"/>
      <c r="C21" s="12"/>
      <c r="D21" s="79" t="s">
        <v>40</v>
      </c>
      <c r="E21" s="79"/>
      <c r="F21" s="79"/>
      <c r="G21" s="79"/>
      <c r="H21" s="79"/>
      <c r="I21" s="79"/>
      <c r="J21" s="79"/>
      <c r="K21" s="12"/>
      <c r="L21" s="124" t="s">
        <v>39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 t="s">
        <v>2</v>
      </c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</row>
    <row r="23" spans="1:79" ht="15.75" customHeight="1" x14ac:dyDescent="0.2">
      <c r="A23" s="37" t="s">
        <v>48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119" t="s">
        <v>6</v>
      </c>
      <c r="B24" s="119"/>
      <c r="C24" s="119"/>
      <c r="D24" s="119"/>
      <c r="E24" s="119"/>
      <c r="F24" s="119"/>
      <c r="G24" s="109" t="s">
        <v>46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5.75" x14ac:dyDescent="0.2">
      <c r="A25" s="65">
        <v>1</v>
      </c>
      <c r="B25" s="65"/>
      <c r="C25" s="65"/>
      <c r="D25" s="65"/>
      <c r="E25" s="65"/>
      <c r="F25" s="65"/>
      <c r="G25" s="109">
        <v>2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</row>
    <row r="26" spans="1:79" ht="10.5" hidden="1" customHeight="1" x14ac:dyDescent="0.2">
      <c r="A26" s="67" t="s">
        <v>44</v>
      </c>
      <c r="B26" s="67"/>
      <c r="C26" s="67"/>
      <c r="D26" s="67"/>
      <c r="E26" s="67"/>
      <c r="F26" s="67"/>
      <c r="G26" s="72" t="s">
        <v>19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60</v>
      </c>
    </row>
    <row r="27" spans="1:79" x14ac:dyDescent="0.2">
      <c r="A27" s="67"/>
      <c r="B27" s="67"/>
      <c r="C27" s="67"/>
      <c r="D27" s="67"/>
      <c r="E27" s="67"/>
      <c r="F27" s="67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6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7" t="s">
        <v>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5.95" customHeight="1" x14ac:dyDescent="0.2">
      <c r="A30" s="117" t="s">
        <v>123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7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27.75" customHeight="1" x14ac:dyDescent="0.2">
      <c r="A33" s="119" t="s">
        <v>6</v>
      </c>
      <c r="B33" s="119"/>
      <c r="C33" s="119"/>
      <c r="D33" s="119"/>
      <c r="E33" s="119"/>
      <c r="F33" s="119"/>
      <c r="G33" s="109" t="s">
        <v>47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</row>
    <row r="34" spans="1:79" ht="15.75" x14ac:dyDescent="0.2">
      <c r="A34" s="65">
        <v>1</v>
      </c>
      <c r="B34" s="65"/>
      <c r="C34" s="65"/>
      <c r="D34" s="65"/>
      <c r="E34" s="65"/>
      <c r="F34" s="65"/>
      <c r="G34" s="109">
        <v>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</row>
    <row r="35" spans="1:79" ht="10.5" hidden="1" customHeight="1" x14ac:dyDescent="0.2">
      <c r="A35" s="67" t="s">
        <v>18</v>
      </c>
      <c r="B35" s="67"/>
      <c r="C35" s="67"/>
      <c r="D35" s="67"/>
      <c r="E35" s="67"/>
      <c r="F35" s="67"/>
      <c r="G35" s="72" t="s">
        <v>19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CA35" s="1" t="s">
        <v>61</v>
      </c>
    </row>
    <row r="36" spans="1:79" ht="12.75" customHeight="1" x14ac:dyDescent="0.2">
      <c r="A36" s="67">
        <v>1</v>
      </c>
      <c r="B36" s="67"/>
      <c r="C36" s="67"/>
      <c r="D36" s="67"/>
      <c r="E36" s="67"/>
      <c r="F36" s="67"/>
      <c r="G36" s="120" t="s">
        <v>220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  <c r="CA36" s="1" t="s">
        <v>59</v>
      </c>
    </row>
    <row r="38" spans="1:79" ht="15.75" customHeight="1" x14ac:dyDescent="0.2">
      <c r="A38" s="37" t="s">
        <v>51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15" customHeight="1" x14ac:dyDescent="0.2">
      <c r="A39" s="100" t="s">
        <v>88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</row>
    <row r="40" spans="1:79" ht="48" customHeight="1" x14ac:dyDescent="0.2">
      <c r="A40" s="65" t="s">
        <v>6</v>
      </c>
      <c r="B40" s="65"/>
      <c r="C40" s="65" t="s">
        <v>33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 t="s">
        <v>30</v>
      </c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 t="s">
        <v>54</v>
      </c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 t="s">
        <v>3</v>
      </c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</row>
    <row r="41" spans="1:79" ht="29.1" customHeight="1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 t="s">
        <v>5</v>
      </c>
      <c r="AB41" s="65"/>
      <c r="AC41" s="65"/>
      <c r="AD41" s="65"/>
      <c r="AE41" s="65"/>
      <c r="AF41" s="65" t="s">
        <v>4</v>
      </c>
      <c r="AG41" s="65"/>
      <c r="AH41" s="65"/>
      <c r="AI41" s="65"/>
      <c r="AJ41" s="65"/>
      <c r="AK41" s="65" t="s">
        <v>31</v>
      </c>
      <c r="AL41" s="65"/>
      <c r="AM41" s="65"/>
      <c r="AN41" s="65"/>
      <c r="AO41" s="65"/>
      <c r="AP41" s="65" t="s">
        <v>5</v>
      </c>
      <c r="AQ41" s="65"/>
      <c r="AR41" s="65"/>
      <c r="AS41" s="65"/>
      <c r="AT41" s="65"/>
      <c r="AU41" s="65" t="s">
        <v>4</v>
      </c>
      <c r="AV41" s="65"/>
      <c r="AW41" s="65"/>
      <c r="AX41" s="65"/>
      <c r="AY41" s="65"/>
      <c r="AZ41" s="65" t="s">
        <v>31</v>
      </c>
      <c r="BA41" s="65"/>
      <c r="BB41" s="65"/>
      <c r="BC41" s="65"/>
      <c r="BD41" s="65" t="s">
        <v>5</v>
      </c>
      <c r="BE41" s="65"/>
      <c r="BF41" s="65"/>
      <c r="BG41" s="65"/>
      <c r="BH41" s="65"/>
      <c r="BI41" s="65" t="s">
        <v>4</v>
      </c>
      <c r="BJ41" s="65"/>
      <c r="BK41" s="65"/>
      <c r="BL41" s="65"/>
      <c r="BM41" s="65"/>
      <c r="BN41" s="65" t="s">
        <v>32</v>
      </c>
      <c r="BO41" s="65"/>
      <c r="BP41" s="65"/>
      <c r="BQ41" s="65"/>
    </row>
    <row r="42" spans="1:79" ht="15.95" customHeight="1" x14ac:dyDescent="0.2">
      <c r="A42" s="102">
        <v>1</v>
      </c>
      <c r="B42" s="102"/>
      <c r="C42" s="102">
        <v>2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>
        <v>3</v>
      </c>
      <c r="AB42" s="104"/>
      <c r="AC42" s="104"/>
      <c r="AD42" s="104"/>
      <c r="AE42" s="105"/>
      <c r="AF42" s="103">
        <v>4</v>
      </c>
      <c r="AG42" s="104"/>
      <c r="AH42" s="104"/>
      <c r="AI42" s="104"/>
      <c r="AJ42" s="105"/>
      <c r="AK42" s="103">
        <v>5</v>
      </c>
      <c r="AL42" s="104"/>
      <c r="AM42" s="104"/>
      <c r="AN42" s="104"/>
      <c r="AO42" s="105"/>
      <c r="AP42" s="103">
        <v>6</v>
      </c>
      <c r="AQ42" s="104"/>
      <c r="AR42" s="104"/>
      <c r="AS42" s="104"/>
      <c r="AT42" s="105"/>
      <c r="AU42" s="103">
        <v>7</v>
      </c>
      <c r="AV42" s="104"/>
      <c r="AW42" s="104"/>
      <c r="AX42" s="104"/>
      <c r="AY42" s="105"/>
      <c r="AZ42" s="103">
        <v>8</v>
      </c>
      <c r="BA42" s="104"/>
      <c r="BB42" s="104"/>
      <c r="BC42" s="105"/>
      <c r="BD42" s="103">
        <v>9</v>
      </c>
      <c r="BE42" s="104"/>
      <c r="BF42" s="104"/>
      <c r="BG42" s="104"/>
      <c r="BH42" s="105"/>
      <c r="BI42" s="102">
        <v>10</v>
      </c>
      <c r="BJ42" s="102"/>
      <c r="BK42" s="102"/>
      <c r="BL42" s="102"/>
      <c r="BM42" s="102"/>
      <c r="BN42" s="102">
        <v>11</v>
      </c>
      <c r="BO42" s="102"/>
      <c r="BP42" s="102"/>
      <c r="BQ42" s="102"/>
    </row>
    <row r="43" spans="1:79" ht="15.75" hidden="1" customHeight="1" x14ac:dyDescent="0.2">
      <c r="A43" s="67" t="s">
        <v>18</v>
      </c>
      <c r="B43" s="67"/>
      <c r="C43" s="106" t="s">
        <v>19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73" t="s">
        <v>15</v>
      </c>
      <c r="AB43" s="73"/>
      <c r="AC43" s="73"/>
      <c r="AD43" s="73"/>
      <c r="AE43" s="73"/>
      <c r="AF43" s="73" t="s">
        <v>14</v>
      </c>
      <c r="AG43" s="73"/>
      <c r="AH43" s="73"/>
      <c r="AI43" s="73"/>
      <c r="AJ43" s="73"/>
      <c r="AK43" s="93" t="s">
        <v>21</v>
      </c>
      <c r="AL43" s="93"/>
      <c r="AM43" s="93"/>
      <c r="AN43" s="93"/>
      <c r="AO43" s="93"/>
      <c r="AP43" s="73" t="s">
        <v>16</v>
      </c>
      <c r="AQ43" s="73"/>
      <c r="AR43" s="73"/>
      <c r="AS43" s="73"/>
      <c r="AT43" s="73"/>
      <c r="AU43" s="73" t="s">
        <v>17</v>
      </c>
      <c r="AV43" s="73"/>
      <c r="AW43" s="73"/>
      <c r="AX43" s="73"/>
      <c r="AY43" s="73"/>
      <c r="AZ43" s="93" t="s">
        <v>21</v>
      </c>
      <c r="BA43" s="93"/>
      <c r="BB43" s="93"/>
      <c r="BC43" s="93"/>
      <c r="BD43" s="108" t="s">
        <v>37</v>
      </c>
      <c r="BE43" s="108"/>
      <c r="BF43" s="108"/>
      <c r="BG43" s="108"/>
      <c r="BH43" s="108"/>
      <c r="BI43" s="108" t="s">
        <v>37</v>
      </c>
      <c r="BJ43" s="108"/>
      <c r="BK43" s="108"/>
      <c r="BL43" s="108"/>
      <c r="BM43" s="108"/>
      <c r="BN43" s="94" t="s">
        <v>21</v>
      </c>
      <c r="BO43" s="94"/>
      <c r="BP43" s="94"/>
      <c r="BQ43" s="94"/>
      <c r="CA43" s="1" t="s">
        <v>24</v>
      </c>
    </row>
    <row r="44" spans="1:79" ht="15.75" customHeight="1" x14ac:dyDescent="0.2">
      <c r="A44" s="65">
        <v>1</v>
      </c>
      <c r="B44" s="65"/>
      <c r="C44" s="101" t="s">
        <v>221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55">
        <v>732078</v>
      </c>
      <c r="AB44" s="55"/>
      <c r="AC44" s="55"/>
      <c r="AD44" s="55"/>
      <c r="AE44" s="55"/>
      <c r="AF44" s="55">
        <v>0</v>
      </c>
      <c r="AG44" s="55"/>
      <c r="AH44" s="55"/>
      <c r="AI44" s="55"/>
      <c r="AJ44" s="55"/>
      <c r="AK44" s="55">
        <f>AA44+AF44</f>
        <v>732078</v>
      </c>
      <c r="AL44" s="55"/>
      <c r="AM44" s="55"/>
      <c r="AN44" s="55"/>
      <c r="AO44" s="55"/>
      <c r="AP44" s="55">
        <v>730944.38</v>
      </c>
      <c r="AQ44" s="55"/>
      <c r="AR44" s="55"/>
      <c r="AS44" s="55"/>
      <c r="AT44" s="55"/>
      <c r="AU44" s="55">
        <v>0</v>
      </c>
      <c r="AV44" s="55"/>
      <c r="AW44" s="55"/>
      <c r="AX44" s="55"/>
      <c r="AY44" s="55"/>
      <c r="AZ44" s="55">
        <f>AP44+AU44</f>
        <v>730944.38</v>
      </c>
      <c r="BA44" s="55"/>
      <c r="BB44" s="55"/>
      <c r="BC44" s="55"/>
      <c r="BD44" s="55">
        <f>AP44-AA44</f>
        <v>-1133.6199999999953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-1133.6199999999953</v>
      </c>
      <c r="BO44" s="55"/>
      <c r="BP44" s="55"/>
      <c r="BQ44" s="55"/>
      <c r="CA44" s="1" t="s">
        <v>25</v>
      </c>
    </row>
    <row r="45" spans="1:79" s="18" customFormat="1" ht="15.75" x14ac:dyDescent="0.2">
      <c r="A45" s="61"/>
      <c r="B45" s="61"/>
      <c r="C45" s="98" t="s">
        <v>65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99">
        <f>AA44</f>
        <v>732078</v>
      </c>
      <c r="AB45" s="99"/>
      <c r="AC45" s="99"/>
      <c r="AD45" s="99"/>
      <c r="AE45" s="99"/>
      <c r="AF45" s="99">
        <v>0</v>
      </c>
      <c r="AG45" s="99"/>
      <c r="AH45" s="99"/>
      <c r="AI45" s="99"/>
      <c r="AJ45" s="99"/>
      <c r="AK45" s="99">
        <f>AA45+AF45</f>
        <v>732078</v>
      </c>
      <c r="AL45" s="99"/>
      <c r="AM45" s="99"/>
      <c r="AN45" s="99"/>
      <c r="AO45" s="99"/>
      <c r="AP45" s="99">
        <f>AP44</f>
        <v>730944.38</v>
      </c>
      <c r="AQ45" s="99"/>
      <c r="AR45" s="99"/>
      <c r="AS45" s="99"/>
      <c r="AT45" s="99"/>
      <c r="AU45" s="99">
        <v>0</v>
      </c>
      <c r="AV45" s="99"/>
      <c r="AW45" s="99"/>
      <c r="AX45" s="99"/>
      <c r="AY45" s="99"/>
      <c r="AZ45" s="99">
        <f>AP45+AU45</f>
        <v>730944.38</v>
      </c>
      <c r="BA45" s="99"/>
      <c r="BB45" s="99"/>
      <c r="BC45" s="99"/>
      <c r="BD45" s="99">
        <f>AP45-AA45</f>
        <v>-1133.6199999999953</v>
      </c>
      <c r="BE45" s="99"/>
      <c r="BF45" s="99"/>
      <c r="BG45" s="99"/>
      <c r="BH45" s="99"/>
      <c r="BI45" s="99">
        <f>AU45-AF45</f>
        <v>0</v>
      </c>
      <c r="BJ45" s="99"/>
      <c r="BK45" s="99"/>
      <c r="BL45" s="99"/>
      <c r="BM45" s="99"/>
      <c r="BN45" s="99">
        <f>BD45+BI45</f>
        <v>-1133.6199999999953</v>
      </c>
      <c r="BO45" s="99"/>
      <c r="BP45" s="99"/>
      <c r="BQ45" s="99"/>
    </row>
    <row r="47" spans="1:79" ht="15.75" customHeight="1" x14ac:dyDescent="0.2">
      <c r="A47" s="37" t="s">
        <v>52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79" ht="15" customHeight="1" x14ac:dyDescent="0.2">
      <c r="A48" s="100" t="s">
        <v>88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</row>
    <row r="49" spans="1:79" ht="28.5" customHeight="1" x14ac:dyDescent="0.2">
      <c r="A49" s="65" t="s">
        <v>34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 t="s">
        <v>30</v>
      </c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 t="s">
        <v>54</v>
      </c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 t="s">
        <v>3</v>
      </c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2"/>
      <c r="BN49" s="2"/>
      <c r="BO49" s="2"/>
      <c r="BP49" s="2"/>
      <c r="BQ49" s="2"/>
    </row>
    <row r="50" spans="1:79" ht="29.1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 t="s">
        <v>5</v>
      </c>
      <c r="R50" s="65"/>
      <c r="S50" s="65"/>
      <c r="T50" s="65"/>
      <c r="U50" s="65"/>
      <c r="V50" s="65" t="s">
        <v>4</v>
      </c>
      <c r="W50" s="65"/>
      <c r="X50" s="65"/>
      <c r="Y50" s="65"/>
      <c r="Z50" s="65"/>
      <c r="AA50" s="65" t="s">
        <v>31</v>
      </c>
      <c r="AB50" s="65"/>
      <c r="AC50" s="65"/>
      <c r="AD50" s="65"/>
      <c r="AE50" s="65"/>
      <c r="AF50" s="65"/>
      <c r="AG50" s="65" t="s">
        <v>5</v>
      </c>
      <c r="AH50" s="65"/>
      <c r="AI50" s="65"/>
      <c r="AJ50" s="65"/>
      <c r="AK50" s="65"/>
      <c r="AL50" s="65" t="s">
        <v>4</v>
      </c>
      <c r="AM50" s="65"/>
      <c r="AN50" s="65"/>
      <c r="AO50" s="65"/>
      <c r="AP50" s="65"/>
      <c r="AQ50" s="65" t="s">
        <v>31</v>
      </c>
      <c r="AR50" s="65"/>
      <c r="AS50" s="65"/>
      <c r="AT50" s="65"/>
      <c r="AU50" s="65"/>
      <c r="AV50" s="65"/>
      <c r="AW50" s="39" t="s">
        <v>5</v>
      </c>
      <c r="AX50" s="66"/>
      <c r="AY50" s="66"/>
      <c r="AZ50" s="66"/>
      <c r="BA50" s="40"/>
      <c r="BB50" s="39" t="s">
        <v>4</v>
      </c>
      <c r="BC50" s="66"/>
      <c r="BD50" s="66"/>
      <c r="BE50" s="66"/>
      <c r="BF50" s="40"/>
      <c r="BG50" s="65" t="s">
        <v>31</v>
      </c>
      <c r="BH50" s="65"/>
      <c r="BI50" s="65"/>
      <c r="BJ50" s="65"/>
      <c r="BK50" s="65"/>
      <c r="BL50" s="65"/>
      <c r="BM50" s="2"/>
      <c r="BN50" s="2"/>
      <c r="BO50" s="2"/>
      <c r="BP50" s="2"/>
      <c r="BQ50" s="2"/>
    </row>
    <row r="51" spans="1:79" ht="15.95" customHeight="1" x14ac:dyDescent="0.25">
      <c r="A51" s="65">
        <v>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>
        <v>2</v>
      </c>
      <c r="R51" s="65"/>
      <c r="S51" s="65"/>
      <c r="T51" s="65"/>
      <c r="U51" s="65"/>
      <c r="V51" s="65">
        <v>3</v>
      </c>
      <c r="W51" s="65"/>
      <c r="X51" s="65"/>
      <c r="Y51" s="65"/>
      <c r="Z51" s="65"/>
      <c r="AA51" s="65">
        <v>4</v>
      </c>
      <c r="AB51" s="65"/>
      <c r="AC51" s="65"/>
      <c r="AD51" s="65"/>
      <c r="AE51" s="65"/>
      <c r="AF51" s="65"/>
      <c r="AG51" s="65">
        <v>5</v>
      </c>
      <c r="AH51" s="65"/>
      <c r="AI51" s="65"/>
      <c r="AJ51" s="65"/>
      <c r="AK51" s="65"/>
      <c r="AL51" s="65">
        <v>6</v>
      </c>
      <c r="AM51" s="65"/>
      <c r="AN51" s="65"/>
      <c r="AO51" s="65"/>
      <c r="AP51" s="65"/>
      <c r="AQ51" s="65">
        <v>7</v>
      </c>
      <c r="AR51" s="65"/>
      <c r="AS51" s="65"/>
      <c r="AT51" s="65"/>
      <c r="AU51" s="65"/>
      <c r="AV51" s="65"/>
      <c r="AW51" s="65">
        <v>8</v>
      </c>
      <c r="AX51" s="65"/>
      <c r="AY51" s="65"/>
      <c r="AZ51" s="65"/>
      <c r="BA51" s="65"/>
      <c r="BB51" s="92">
        <v>9</v>
      </c>
      <c r="BC51" s="92"/>
      <c r="BD51" s="92"/>
      <c r="BE51" s="92"/>
      <c r="BF51" s="92"/>
      <c r="BG51" s="92">
        <v>10</v>
      </c>
      <c r="BH51" s="92"/>
      <c r="BI51" s="92"/>
      <c r="BJ51" s="92"/>
      <c r="BK51" s="92"/>
      <c r="BL51" s="92"/>
      <c r="BM51" s="5"/>
      <c r="BN51" s="5"/>
      <c r="BO51" s="5"/>
      <c r="BP51" s="5"/>
      <c r="BQ51" s="5"/>
    </row>
    <row r="52" spans="1:79" ht="18" hidden="1" customHeight="1" x14ac:dyDescent="0.2">
      <c r="A52" s="71" t="s">
        <v>19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3" t="s">
        <v>15</v>
      </c>
      <c r="R52" s="73"/>
      <c r="S52" s="73"/>
      <c r="T52" s="73"/>
      <c r="U52" s="73"/>
      <c r="V52" s="73" t="s">
        <v>14</v>
      </c>
      <c r="W52" s="73"/>
      <c r="X52" s="73"/>
      <c r="Y52" s="73"/>
      <c r="Z52" s="73"/>
      <c r="AA52" s="93" t="s">
        <v>21</v>
      </c>
      <c r="AB52" s="94"/>
      <c r="AC52" s="94"/>
      <c r="AD52" s="94"/>
      <c r="AE52" s="94"/>
      <c r="AF52" s="94"/>
      <c r="AG52" s="73" t="s">
        <v>16</v>
      </c>
      <c r="AH52" s="73"/>
      <c r="AI52" s="73"/>
      <c r="AJ52" s="73"/>
      <c r="AK52" s="73"/>
      <c r="AL52" s="73" t="s">
        <v>17</v>
      </c>
      <c r="AM52" s="73"/>
      <c r="AN52" s="73"/>
      <c r="AO52" s="73"/>
      <c r="AP52" s="73"/>
      <c r="AQ52" s="93" t="s">
        <v>21</v>
      </c>
      <c r="AR52" s="94"/>
      <c r="AS52" s="94"/>
      <c r="AT52" s="94"/>
      <c r="AU52" s="94"/>
      <c r="AV52" s="94"/>
      <c r="AW52" s="95" t="s">
        <v>22</v>
      </c>
      <c r="AX52" s="96"/>
      <c r="AY52" s="96"/>
      <c r="AZ52" s="96"/>
      <c r="BA52" s="97"/>
      <c r="BB52" s="95" t="s">
        <v>22</v>
      </c>
      <c r="BC52" s="96"/>
      <c r="BD52" s="96"/>
      <c r="BE52" s="96"/>
      <c r="BF52" s="97"/>
      <c r="BG52" s="94" t="s">
        <v>21</v>
      </c>
      <c r="BH52" s="94"/>
      <c r="BI52" s="94"/>
      <c r="BJ52" s="94"/>
      <c r="BK52" s="94"/>
      <c r="BL52" s="94"/>
      <c r="BM52" s="6"/>
      <c r="BN52" s="6"/>
      <c r="BO52" s="6"/>
      <c r="BP52" s="6"/>
      <c r="BQ52" s="6"/>
      <c r="CA52" s="1" t="s">
        <v>26</v>
      </c>
    </row>
    <row r="53" spans="1:79" s="18" customFormat="1" ht="15.75" x14ac:dyDescent="0.2">
      <c r="A53" s="141" t="s">
        <v>67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>
        <f>Q53+V53</f>
        <v>0</v>
      </c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>
        <f>AG53+AL53</f>
        <v>0</v>
      </c>
      <c r="AR53" s="90"/>
      <c r="AS53" s="90"/>
      <c r="AT53" s="90"/>
      <c r="AU53" s="90"/>
      <c r="AV53" s="90"/>
      <c r="AW53" s="90">
        <f>AG53-Q53</f>
        <v>0</v>
      </c>
      <c r="AX53" s="90"/>
      <c r="AY53" s="90"/>
      <c r="AZ53" s="90"/>
      <c r="BA53" s="90"/>
      <c r="BB53" s="91">
        <f>AL53-V53</f>
        <v>0</v>
      </c>
      <c r="BC53" s="91"/>
      <c r="BD53" s="91"/>
      <c r="BE53" s="91"/>
      <c r="BF53" s="91"/>
      <c r="BG53" s="91">
        <f>AW53+BB53</f>
        <v>0</v>
      </c>
      <c r="BH53" s="91"/>
      <c r="BI53" s="91"/>
      <c r="BJ53" s="91"/>
      <c r="BK53" s="91"/>
      <c r="BL53" s="91"/>
      <c r="BM53" s="19"/>
      <c r="BN53" s="19"/>
      <c r="BO53" s="19"/>
      <c r="BP53" s="19"/>
      <c r="BQ53" s="19"/>
      <c r="CA53" s="18" t="s">
        <v>27</v>
      </c>
    </row>
    <row r="55" spans="1:79" ht="15.75" customHeight="1" x14ac:dyDescent="0.2">
      <c r="A55" s="37" t="s">
        <v>53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79" ht="45" customHeight="1" x14ac:dyDescent="0.2">
      <c r="A57" s="75" t="s">
        <v>10</v>
      </c>
      <c r="B57" s="76"/>
      <c r="C57" s="75" t="s">
        <v>9</v>
      </c>
      <c r="D57" s="79"/>
      <c r="E57" s="79"/>
      <c r="F57" s="79"/>
      <c r="G57" s="79"/>
      <c r="H57" s="79"/>
      <c r="I57" s="76"/>
      <c r="J57" s="75" t="s">
        <v>8</v>
      </c>
      <c r="K57" s="79"/>
      <c r="L57" s="79"/>
      <c r="M57" s="79"/>
      <c r="N57" s="76"/>
      <c r="O57" s="75" t="s">
        <v>7</v>
      </c>
      <c r="P57" s="79"/>
      <c r="Q57" s="79"/>
      <c r="R57" s="79"/>
      <c r="S57" s="79"/>
      <c r="T57" s="79"/>
      <c r="U57" s="79"/>
      <c r="V57" s="79"/>
      <c r="W57" s="79"/>
      <c r="X57" s="76"/>
      <c r="Y57" s="65" t="s">
        <v>30</v>
      </c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 t="s">
        <v>55</v>
      </c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81" t="s">
        <v>3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77"/>
      <c r="B58" s="78"/>
      <c r="C58" s="77"/>
      <c r="D58" s="80"/>
      <c r="E58" s="80"/>
      <c r="F58" s="80"/>
      <c r="G58" s="80"/>
      <c r="H58" s="80"/>
      <c r="I58" s="78"/>
      <c r="J58" s="77"/>
      <c r="K58" s="80"/>
      <c r="L58" s="80"/>
      <c r="M58" s="80"/>
      <c r="N58" s="78"/>
      <c r="O58" s="77"/>
      <c r="P58" s="80"/>
      <c r="Q58" s="80"/>
      <c r="R58" s="80"/>
      <c r="S58" s="80"/>
      <c r="T58" s="80"/>
      <c r="U58" s="80"/>
      <c r="V58" s="80"/>
      <c r="W58" s="80"/>
      <c r="X58" s="78"/>
      <c r="Y58" s="39" t="s">
        <v>5</v>
      </c>
      <c r="Z58" s="66"/>
      <c r="AA58" s="66"/>
      <c r="AB58" s="66"/>
      <c r="AC58" s="40"/>
      <c r="AD58" s="39" t="s">
        <v>4</v>
      </c>
      <c r="AE58" s="66"/>
      <c r="AF58" s="66"/>
      <c r="AG58" s="66"/>
      <c r="AH58" s="40"/>
      <c r="AI58" s="65" t="s">
        <v>31</v>
      </c>
      <c r="AJ58" s="65"/>
      <c r="AK58" s="65"/>
      <c r="AL58" s="65"/>
      <c r="AM58" s="65"/>
      <c r="AN58" s="65" t="s">
        <v>5</v>
      </c>
      <c r="AO58" s="65"/>
      <c r="AP58" s="65"/>
      <c r="AQ58" s="65"/>
      <c r="AR58" s="65"/>
      <c r="AS58" s="65" t="s">
        <v>4</v>
      </c>
      <c r="AT58" s="65"/>
      <c r="AU58" s="65"/>
      <c r="AV58" s="65"/>
      <c r="AW58" s="65"/>
      <c r="AX58" s="65" t="s">
        <v>31</v>
      </c>
      <c r="AY58" s="65"/>
      <c r="AZ58" s="65"/>
      <c r="BA58" s="65"/>
      <c r="BB58" s="65"/>
      <c r="BC58" s="65" t="s">
        <v>5</v>
      </c>
      <c r="BD58" s="65"/>
      <c r="BE58" s="65"/>
      <c r="BF58" s="65"/>
      <c r="BG58" s="65"/>
      <c r="BH58" s="65" t="s">
        <v>4</v>
      </c>
      <c r="BI58" s="65"/>
      <c r="BJ58" s="65"/>
      <c r="BK58" s="65"/>
      <c r="BL58" s="65"/>
      <c r="BM58" s="65" t="s">
        <v>31</v>
      </c>
      <c r="BN58" s="65"/>
      <c r="BO58" s="65"/>
      <c r="BP58" s="65"/>
      <c r="BQ58" s="65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65">
        <v>1</v>
      </c>
      <c r="B59" s="65"/>
      <c r="C59" s="65">
        <v>2</v>
      </c>
      <c r="D59" s="65"/>
      <c r="E59" s="65"/>
      <c r="F59" s="65"/>
      <c r="G59" s="65"/>
      <c r="H59" s="65"/>
      <c r="I59" s="65"/>
      <c r="J59" s="65">
        <v>3</v>
      </c>
      <c r="K59" s="65"/>
      <c r="L59" s="65"/>
      <c r="M59" s="65"/>
      <c r="N59" s="65"/>
      <c r="O59" s="65">
        <v>4</v>
      </c>
      <c r="P59" s="65"/>
      <c r="Q59" s="65"/>
      <c r="R59" s="65"/>
      <c r="S59" s="65"/>
      <c r="T59" s="65"/>
      <c r="U59" s="65"/>
      <c r="V59" s="65"/>
      <c r="W59" s="65"/>
      <c r="X59" s="65"/>
      <c r="Y59" s="65">
        <v>5</v>
      </c>
      <c r="Z59" s="65"/>
      <c r="AA59" s="65"/>
      <c r="AB59" s="65"/>
      <c r="AC59" s="65"/>
      <c r="AD59" s="65">
        <v>6</v>
      </c>
      <c r="AE59" s="65"/>
      <c r="AF59" s="65"/>
      <c r="AG59" s="65"/>
      <c r="AH59" s="65"/>
      <c r="AI59" s="65">
        <v>7</v>
      </c>
      <c r="AJ59" s="65"/>
      <c r="AK59" s="65"/>
      <c r="AL59" s="65"/>
      <c r="AM59" s="65"/>
      <c r="AN59" s="39">
        <v>8</v>
      </c>
      <c r="AO59" s="66"/>
      <c r="AP59" s="66"/>
      <c r="AQ59" s="66"/>
      <c r="AR59" s="40"/>
      <c r="AS59" s="39">
        <v>9</v>
      </c>
      <c r="AT59" s="66"/>
      <c r="AU59" s="66"/>
      <c r="AV59" s="66"/>
      <c r="AW59" s="40"/>
      <c r="AX59" s="39">
        <v>10</v>
      </c>
      <c r="AY59" s="66"/>
      <c r="AZ59" s="66"/>
      <c r="BA59" s="66"/>
      <c r="BB59" s="40"/>
      <c r="BC59" s="39">
        <v>11</v>
      </c>
      <c r="BD59" s="66"/>
      <c r="BE59" s="66"/>
      <c r="BF59" s="66"/>
      <c r="BG59" s="40"/>
      <c r="BH59" s="39">
        <v>12</v>
      </c>
      <c r="BI59" s="66"/>
      <c r="BJ59" s="66"/>
      <c r="BK59" s="66"/>
      <c r="BL59" s="40"/>
      <c r="BM59" s="39">
        <v>13</v>
      </c>
      <c r="BN59" s="66"/>
      <c r="BO59" s="66"/>
      <c r="BP59" s="66"/>
      <c r="BQ59" s="40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7" t="s">
        <v>44</v>
      </c>
      <c r="B60" s="67"/>
      <c r="C60" s="72" t="s">
        <v>19</v>
      </c>
      <c r="D60" s="112"/>
      <c r="E60" s="112"/>
      <c r="F60" s="112"/>
      <c r="G60" s="112"/>
      <c r="H60" s="112"/>
      <c r="I60" s="113"/>
      <c r="J60" s="67" t="s">
        <v>20</v>
      </c>
      <c r="K60" s="67"/>
      <c r="L60" s="67"/>
      <c r="M60" s="67"/>
      <c r="N60" s="67"/>
      <c r="O60" s="71" t="s">
        <v>45</v>
      </c>
      <c r="P60" s="71"/>
      <c r="Q60" s="71"/>
      <c r="R60" s="71"/>
      <c r="S60" s="71"/>
      <c r="T60" s="71"/>
      <c r="U60" s="71"/>
      <c r="V60" s="71"/>
      <c r="W60" s="71"/>
      <c r="X60" s="72"/>
      <c r="Y60" s="73" t="s">
        <v>15</v>
      </c>
      <c r="Z60" s="73"/>
      <c r="AA60" s="73"/>
      <c r="AB60" s="73"/>
      <c r="AC60" s="73"/>
      <c r="AD60" s="73" t="s">
        <v>35</v>
      </c>
      <c r="AE60" s="73"/>
      <c r="AF60" s="73"/>
      <c r="AG60" s="73"/>
      <c r="AH60" s="73"/>
      <c r="AI60" s="73" t="s">
        <v>21</v>
      </c>
      <c r="AJ60" s="73"/>
      <c r="AK60" s="73"/>
      <c r="AL60" s="73"/>
      <c r="AM60" s="73"/>
      <c r="AN60" s="73" t="s">
        <v>36</v>
      </c>
      <c r="AO60" s="73"/>
      <c r="AP60" s="73"/>
      <c r="AQ60" s="73"/>
      <c r="AR60" s="73"/>
      <c r="AS60" s="73" t="s">
        <v>16</v>
      </c>
      <c r="AT60" s="73"/>
      <c r="AU60" s="73"/>
      <c r="AV60" s="73"/>
      <c r="AW60" s="73"/>
      <c r="AX60" s="73" t="s">
        <v>21</v>
      </c>
      <c r="AY60" s="73"/>
      <c r="AZ60" s="73"/>
      <c r="BA60" s="73"/>
      <c r="BB60" s="73"/>
      <c r="BC60" s="73" t="s">
        <v>38</v>
      </c>
      <c r="BD60" s="73"/>
      <c r="BE60" s="73"/>
      <c r="BF60" s="73"/>
      <c r="BG60" s="73"/>
      <c r="BH60" s="73" t="s">
        <v>38</v>
      </c>
      <c r="BI60" s="73"/>
      <c r="BJ60" s="73"/>
      <c r="BK60" s="73"/>
      <c r="BL60" s="73"/>
      <c r="BM60" s="74" t="s">
        <v>21</v>
      </c>
      <c r="BN60" s="74"/>
      <c r="BO60" s="74"/>
      <c r="BP60" s="74"/>
      <c r="BQ60" s="74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s="18" customFormat="1" ht="15.75" x14ac:dyDescent="0.2">
      <c r="A61" s="61">
        <v>0</v>
      </c>
      <c r="B61" s="61"/>
      <c r="C61" s="62" t="s">
        <v>68</v>
      </c>
      <c r="D61" s="62"/>
      <c r="E61" s="62"/>
      <c r="F61" s="62"/>
      <c r="G61" s="62"/>
      <c r="H61" s="62"/>
      <c r="I61" s="62"/>
      <c r="J61" s="62" t="s">
        <v>69</v>
      </c>
      <c r="K61" s="62"/>
      <c r="L61" s="62"/>
      <c r="M61" s="62"/>
      <c r="N61" s="62"/>
      <c r="O61" s="62" t="s">
        <v>69</v>
      </c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29</v>
      </c>
    </row>
    <row r="62" spans="1:79" ht="15.75" customHeight="1" x14ac:dyDescent="0.2">
      <c r="A62" s="65">
        <v>0</v>
      </c>
      <c r="B62" s="65"/>
      <c r="C62" s="41" t="s">
        <v>117</v>
      </c>
      <c r="D62" s="83"/>
      <c r="E62" s="83"/>
      <c r="F62" s="83"/>
      <c r="G62" s="83"/>
      <c r="H62" s="83"/>
      <c r="I62" s="84"/>
      <c r="J62" s="134" t="s">
        <v>71</v>
      </c>
      <c r="K62" s="134"/>
      <c r="L62" s="134"/>
      <c r="M62" s="134"/>
      <c r="N62" s="134"/>
      <c r="O62" s="134" t="s">
        <v>72</v>
      </c>
      <c r="P62" s="134"/>
      <c r="Q62" s="134"/>
      <c r="R62" s="134"/>
      <c r="S62" s="134"/>
      <c r="T62" s="134"/>
      <c r="U62" s="134"/>
      <c r="V62" s="134"/>
      <c r="W62" s="134"/>
      <c r="X62" s="134"/>
      <c r="Y62" s="54">
        <v>1</v>
      </c>
      <c r="Z62" s="54"/>
      <c r="AA62" s="54"/>
      <c r="AB62" s="54"/>
      <c r="AC62" s="54"/>
      <c r="AD62" s="54">
        <v>0</v>
      </c>
      <c r="AE62" s="54"/>
      <c r="AF62" s="54"/>
      <c r="AG62" s="54"/>
      <c r="AH62" s="54"/>
      <c r="AI62" s="54">
        <f>Y62+AD62</f>
        <v>1</v>
      </c>
      <c r="AJ62" s="54"/>
      <c r="AK62" s="54"/>
      <c r="AL62" s="54"/>
      <c r="AM62" s="54"/>
      <c r="AN62" s="54">
        <v>1</v>
      </c>
      <c r="AO62" s="54"/>
      <c r="AP62" s="54"/>
      <c r="AQ62" s="54"/>
      <c r="AR62" s="54"/>
      <c r="AS62" s="54">
        <v>0</v>
      </c>
      <c r="AT62" s="54"/>
      <c r="AU62" s="54"/>
      <c r="AV62" s="54"/>
      <c r="AW62" s="54"/>
      <c r="AX62" s="47">
        <f>AN62+AS62</f>
        <v>1</v>
      </c>
      <c r="AY62" s="47"/>
      <c r="AZ62" s="47"/>
      <c r="BA62" s="47"/>
      <c r="BB62" s="47"/>
      <c r="BC62" s="47">
        <f>AN62-Y62</f>
        <v>0</v>
      </c>
      <c r="BD62" s="47"/>
      <c r="BE62" s="47"/>
      <c r="BF62" s="47"/>
      <c r="BG62" s="47"/>
      <c r="BH62" s="47">
        <f>AS62-AD62</f>
        <v>0</v>
      </c>
      <c r="BI62" s="47"/>
      <c r="BJ62" s="47"/>
      <c r="BK62" s="47"/>
      <c r="BL62" s="47"/>
      <c r="BM62" s="47">
        <f>BC62+BH62</f>
        <v>0</v>
      </c>
      <c r="BN62" s="47"/>
      <c r="BO62" s="47"/>
      <c r="BP62" s="47"/>
      <c r="BQ62" s="4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95.25" customHeight="1" x14ac:dyDescent="0.2">
      <c r="A63" s="65">
        <v>0</v>
      </c>
      <c r="B63" s="65"/>
      <c r="C63" s="41" t="s">
        <v>118</v>
      </c>
      <c r="D63" s="83"/>
      <c r="E63" s="83"/>
      <c r="F63" s="83"/>
      <c r="G63" s="83"/>
      <c r="H63" s="83"/>
      <c r="I63" s="84"/>
      <c r="J63" s="134" t="s">
        <v>71</v>
      </c>
      <c r="K63" s="134"/>
      <c r="L63" s="134"/>
      <c r="M63" s="134"/>
      <c r="N63" s="134"/>
      <c r="O63" s="41" t="s">
        <v>119</v>
      </c>
      <c r="P63" s="83"/>
      <c r="Q63" s="83"/>
      <c r="R63" s="83"/>
      <c r="S63" s="83"/>
      <c r="T63" s="83"/>
      <c r="U63" s="83"/>
      <c r="V63" s="83"/>
      <c r="W63" s="83"/>
      <c r="X63" s="84"/>
      <c r="Y63" s="54">
        <v>5</v>
      </c>
      <c r="Z63" s="54"/>
      <c r="AA63" s="54"/>
      <c r="AB63" s="54"/>
      <c r="AC63" s="54"/>
      <c r="AD63" s="54">
        <v>0</v>
      </c>
      <c r="AE63" s="54"/>
      <c r="AF63" s="54"/>
      <c r="AG63" s="54"/>
      <c r="AH63" s="54"/>
      <c r="AI63" s="54">
        <f>Y63+AD63</f>
        <v>5</v>
      </c>
      <c r="AJ63" s="54"/>
      <c r="AK63" s="54"/>
      <c r="AL63" s="54"/>
      <c r="AM63" s="54"/>
      <c r="AN63" s="54">
        <v>5</v>
      </c>
      <c r="AO63" s="54"/>
      <c r="AP63" s="54"/>
      <c r="AQ63" s="54"/>
      <c r="AR63" s="54"/>
      <c r="AS63" s="54">
        <v>0</v>
      </c>
      <c r="AT63" s="54"/>
      <c r="AU63" s="54"/>
      <c r="AV63" s="54"/>
      <c r="AW63" s="54"/>
      <c r="AX63" s="47">
        <f>AN63+AS63</f>
        <v>5</v>
      </c>
      <c r="AY63" s="47"/>
      <c r="AZ63" s="47"/>
      <c r="BA63" s="47"/>
      <c r="BB63" s="47"/>
      <c r="BC63" s="47">
        <f>AN63-Y63</f>
        <v>0</v>
      </c>
      <c r="BD63" s="47"/>
      <c r="BE63" s="47"/>
      <c r="BF63" s="47"/>
      <c r="BG63" s="47"/>
      <c r="BH63" s="47">
        <f>AS63-AD63</f>
        <v>0</v>
      </c>
      <c r="BI63" s="47"/>
      <c r="BJ63" s="47"/>
      <c r="BK63" s="47"/>
      <c r="BL63" s="47"/>
      <c r="BM63" s="47">
        <f>BC63+BH63</f>
        <v>0</v>
      </c>
      <c r="BN63" s="47"/>
      <c r="BO63" s="47"/>
      <c r="BP63" s="47"/>
      <c r="BQ63" s="4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29.25" customHeight="1" x14ac:dyDescent="0.2">
      <c r="A64" s="65">
        <v>0</v>
      </c>
      <c r="B64" s="65"/>
      <c r="C64" s="41" t="s">
        <v>120</v>
      </c>
      <c r="D64" s="83"/>
      <c r="E64" s="83"/>
      <c r="F64" s="83"/>
      <c r="G64" s="83"/>
      <c r="H64" s="83"/>
      <c r="I64" s="84"/>
      <c r="J64" s="134" t="s">
        <v>71</v>
      </c>
      <c r="K64" s="134"/>
      <c r="L64" s="134"/>
      <c r="M64" s="134"/>
      <c r="N64" s="134"/>
      <c r="O64" s="41" t="s">
        <v>119</v>
      </c>
      <c r="P64" s="83"/>
      <c r="Q64" s="83"/>
      <c r="R64" s="83"/>
      <c r="S64" s="83"/>
      <c r="T64" s="83"/>
      <c r="U64" s="83"/>
      <c r="V64" s="83"/>
      <c r="W64" s="83"/>
      <c r="X64" s="84"/>
      <c r="Y64" s="54">
        <v>5</v>
      </c>
      <c r="Z64" s="54"/>
      <c r="AA64" s="54"/>
      <c r="AB64" s="54"/>
      <c r="AC64" s="54"/>
      <c r="AD64" s="54">
        <v>0</v>
      </c>
      <c r="AE64" s="54"/>
      <c r="AF64" s="54"/>
      <c r="AG64" s="54"/>
      <c r="AH64" s="54"/>
      <c r="AI64" s="54">
        <f>Y64+AD64</f>
        <v>5</v>
      </c>
      <c r="AJ64" s="54"/>
      <c r="AK64" s="54"/>
      <c r="AL64" s="54"/>
      <c r="AM64" s="54"/>
      <c r="AN64" s="54">
        <v>5</v>
      </c>
      <c r="AO64" s="54"/>
      <c r="AP64" s="54"/>
      <c r="AQ64" s="54"/>
      <c r="AR64" s="54"/>
      <c r="AS64" s="54">
        <v>0</v>
      </c>
      <c r="AT64" s="54"/>
      <c r="AU64" s="54"/>
      <c r="AV64" s="54"/>
      <c r="AW64" s="54"/>
      <c r="AX64" s="47">
        <f>AN64+AS64</f>
        <v>5</v>
      </c>
      <c r="AY64" s="47"/>
      <c r="AZ64" s="47"/>
      <c r="BA64" s="47"/>
      <c r="BB64" s="47"/>
      <c r="BC64" s="47">
        <f>AN64-Y64</f>
        <v>0</v>
      </c>
      <c r="BD64" s="47"/>
      <c r="BE64" s="47"/>
      <c r="BF64" s="47"/>
      <c r="BG64" s="47"/>
      <c r="BH64" s="47">
        <f>AS64-AD64</f>
        <v>0</v>
      </c>
      <c r="BI64" s="47"/>
      <c r="BJ64" s="47"/>
      <c r="BK64" s="47"/>
      <c r="BL64" s="47"/>
      <c r="BM64" s="47">
        <f>BC64+BH64</f>
        <v>0</v>
      </c>
      <c r="BN64" s="47"/>
      <c r="BO64" s="47"/>
      <c r="BP64" s="47"/>
      <c r="BQ64" s="4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 x14ac:dyDescent="0.2">
      <c r="A65" s="61">
        <v>0</v>
      </c>
      <c r="B65" s="61"/>
      <c r="C65" s="48" t="s">
        <v>81</v>
      </c>
      <c r="D65" s="88"/>
      <c r="E65" s="88"/>
      <c r="F65" s="88"/>
      <c r="G65" s="88"/>
      <c r="H65" s="88"/>
      <c r="I65" s="89"/>
      <c r="J65" s="62" t="s">
        <v>69</v>
      </c>
      <c r="K65" s="62"/>
      <c r="L65" s="62"/>
      <c r="M65" s="62"/>
      <c r="N65" s="62"/>
      <c r="O65" s="48" t="s">
        <v>69</v>
      </c>
      <c r="P65" s="88"/>
      <c r="Q65" s="88"/>
      <c r="R65" s="88"/>
      <c r="S65" s="88"/>
      <c r="T65" s="88"/>
      <c r="U65" s="88"/>
      <c r="V65" s="88"/>
      <c r="W65" s="88"/>
      <c r="X65" s="89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54">
        <f t="shared" ref="AI65:AI66" si="0">Y65+AD65</f>
        <v>0</v>
      </c>
      <c r="AJ65" s="54"/>
      <c r="AK65" s="54"/>
      <c r="AL65" s="54"/>
      <c r="AM65" s="54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47">
        <f t="shared" ref="AX65:AX66" si="1">AN65+AS65</f>
        <v>0</v>
      </c>
      <c r="AY65" s="47"/>
      <c r="AZ65" s="47"/>
      <c r="BA65" s="47"/>
      <c r="BB65" s="47"/>
      <c r="BC65" s="47">
        <f t="shared" ref="BC65:BC66" si="2">AN65-Y65</f>
        <v>0</v>
      </c>
      <c r="BD65" s="47"/>
      <c r="BE65" s="47"/>
      <c r="BF65" s="47"/>
      <c r="BG65" s="47"/>
      <c r="BH65" s="47">
        <f t="shared" ref="BH65:BH66" si="3">AS65-AD65</f>
        <v>0</v>
      </c>
      <c r="BI65" s="47"/>
      <c r="BJ65" s="47"/>
      <c r="BK65" s="47"/>
      <c r="BL65" s="47"/>
      <c r="BM65" s="47">
        <f t="shared" ref="BM65:BM66" si="4">BC65+BH65</f>
        <v>0</v>
      </c>
      <c r="BN65" s="47"/>
      <c r="BO65" s="47"/>
      <c r="BP65" s="47"/>
      <c r="BQ65" s="47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s="18" customFormat="1" ht="39" customHeight="1" x14ac:dyDescent="0.2">
      <c r="A66" s="56"/>
      <c r="B66" s="57"/>
      <c r="C66" s="41" t="s">
        <v>222</v>
      </c>
      <c r="D66" s="42"/>
      <c r="E66" s="42"/>
      <c r="F66" s="42"/>
      <c r="G66" s="42"/>
      <c r="H66" s="42"/>
      <c r="I66" s="43"/>
      <c r="J66" s="51" t="s">
        <v>71</v>
      </c>
      <c r="K66" s="52"/>
      <c r="L66" s="52"/>
      <c r="M66" s="52"/>
      <c r="N66" s="53"/>
      <c r="O66" s="41" t="s">
        <v>225</v>
      </c>
      <c r="P66" s="42"/>
      <c r="Q66" s="42"/>
      <c r="R66" s="42"/>
      <c r="S66" s="42"/>
      <c r="T66" s="42"/>
      <c r="U66" s="42"/>
      <c r="V66" s="42"/>
      <c r="W66" s="42"/>
      <c r="X66" s="43"/>
      <c r="Y66" s="44">
        <v>14</v>
      </c>
      <c r="Z66" s="45"/>
      <c r="AA66" s="45"/>
      <c r="AB66" s="45"/>
      <c r="AC66" s="46"/>
      <c r="AD66" s="142">
        <v>0</v>
      </c>
      <c r="AE66" s="143"/>
      <c r="AF66" s="143"/>
      <c r="AG66" s="143"/>
      <c r="AH66" s="144"/>
      <c r="AI66" s="54">
        <f t="shared" si="0"/>
        <v>14</v>
      </c>
      <c r="AJ66" s="54"/>
      <c r="AK66" s="54"/>
      <c r="AL66" s="54"/>
      <c r="AM66" s="54"/>
      <c r="AN66" s="44">
        <v>14</v>
      </c>
      <c r="AO66" s="45"/>
      <c r="AP66" s="45"/>
      <c r="AQ66" s="45"/>
      <c r="AR66" s="46"/>
      <c r="AS66" s="142"/>
      <c r="AT66" s="143"/>
      <c r="AU66" s="143"/>
      <c r="AV66" s="143"/>
      <c r="AW66" s="144"/>
      <c r="AX66" s="47">
        <f t="shared" si="1"/>
        <v>14</v>
      </c>
      <c r="AY66" s="47"/>
      <c r="AZ66" s="47"/>
      <c r="BA66" s="47"/>
      <c r="BB66" s="47"/>
      <c r="BC66" s="47">
        <f t="shared" si="2"/>
        <v>0</v>
      </c>
      <c r="BD66" s="47"/>
      <c r="BE66" s="47"/>
      <c r="BF66" s="47"/>
      <c r="BG66" s="47"/>
      <c r="BH66" s="47">
        <f t="shared" si="3"/>
        <v>0</v>
      </c>
      <c r="BI66" s="47"/>
      <c r="BJ66" s="47"/>
      <c r="BK66" s="47"/>
      <c r="BL66" s="47"/>
      <c r="BM66" s="47">
        <f t="shared" si="4"/>
        <v>0</v>
      </c>
      <c r="BN66" s="47"/>
      <c r="BO66" s="47"/>
      <c r="BP66" s="47"/>
      <c r="BQ66" s="47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89.25" customHeight="1" x14ac:dyDescent="0.2">
      <c r="A67" s="65">
        <v>0</v>
      </c>
      <c r="B67" s="65"/>
      <c r="C67" s="41" t="s">
        <v>223</v>
      </c>
      <c r="D67" s="83"/>
      <c r="E67" s="83"/>
      <c r="F67" s="83"/>
      <c r="G67" s="83"/>
      <c r="H67" s="83"/>
      <c r="I67" s="84"/>
      <c r="J67" s="134" t="s">
        <v>71</v>
      </c>
      <c r="K67" s="134"/>
      <c r="L67" s="134"/>
      <c r="M67" s="134"/>
      <c r="N67" s="134"/>
      <c r="O67" s="41" t="s">
        <v>226</v>
      </c>
      <c r="P67" s="83"/>
      <c r="Q67" s="83"/>
      <c r="R67" s="83"/>
      <c r="S67" s="83"/>
      <c r="T67" s="83"/>
      <c r="U67" s="83"/>
      <c r="V67" s="83"/>
      <c r="W67" s="83"/>
      <c r="X67" s="84"/>
      <c r="Y67" s="54">
        <v>80</v>
      </c>
      <c r="Z67" s="54"/>
      <c r="AA67" s="54"/>
      <c r="AB67" s="54"/>
      <c r="AC67" s="54"/>
      <c r="AD67" s="54">
        <v>0</v>
      </c>
      <c r="AE67" s="54"/>
      <c r="AF67" s="54"/>
      <c r="AG67" s="54"/>
      <c r="AH67" s="54"/>
      <c r="AI67" s="54">
        <f>Y67+AD67</f>
        <v>80</v>
      </c>
      <c r="AJ67" s="54"/>
      <c r="AK67" s="54"/>
      <c r="AL67" s="54"/>
      <c r="AM67" s="54"/>
      <c r="AN67" s="54">
        <v>80</v>
      </c>
      <c r="AO67" s="54"/>
      <c r="AP67" s="54"/>
      <c r="AQ67" s="54"/>
      <c r="AR67" s="54"/>
      <c r="AS67" s="54">
        <v>0</v>
      </c>
      <c r="AT67" s="54"/>
      <c r="AU67" s="54"/>
      <c r="AV67" s="54"/>
      <c r="AW67" s="54"/>
      <c r="AX67" s="47">
        <f>AN67+AS67</f>
        <v>80</v>
      </c>
      <c r="AY67" s="47"/>
      <c r="AZ67" s="47"/>
      <c r="BA67" s="47"/>
      <c r="BB67" s="47"/>
      <c r="BC67" s="47">
        <f>AN67-Y67</f>
        <v>0</v>
      </c>
      <c r="BD67" s="47"/>
      <c r="BE67" s="47"/>
      <c r="BF67" s="47"/>
      <c r="BG67" s="47"/>
      <c r="BH67" s="47">
        <f>AS67-AD67</f>
        <v>0</v>
      </c>
      <c r="BI67" s="47"/>
      <c r="BJ67" s="47"/>
      <c r="BK67" s="47"/>
      <c r="BL67" s="47"/>
      <c r="BM67" s="47">
        <f>BC67+BH67</f>
        <v>0</v>
      </c>
      <c r="BN67" s="47"/>
      <c r="BO67" s="47"/>
      <c r="BP67" s="47"/>
      <c r="BQ67" s="4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18" customFormat="1" ht="15.75" x14ac:dyDescent="0.2">
      <c r="A68" s="61">
        <v>0</v>
      </c>
      <c r="B68" s="61"/>
      <c r="C68" s="48" t="s">
        <v>97</v>
      </c>
      <c r="D68" s="88"/>
      <c r="E68" s="88"/>
      <c r="F68" s="88"/>
      <c r="G68" s="88"/>
      <c r="H68" s="88"/>
      <c r="I68" s="89"/>
      <c r="J68" s="62" t="s">
        <v>69</v>
      </c>
      <c r="K68" s="62"/>
      <c r="L68" s="62"/>
      <c r="M68" s="62"/>
      <c r="N68" s="62"/>
      <c r="O68" s="48" t="s">
        <v>69</v>
      </c>
      <c r="P68" s="88"/>
      <c r="Q68" s="88"/>
      <c r="R68" s="88"/>
      <c r="S68" s="88"/>
      <c r="T68" s="88"/>
      <c r="U68" s="88"/>
      <c r="V68" s="88"/>
      <c r="W68" s="88"/>
      <c r="X68" s="89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54">
        <f t="shared" ref="AI68:AI69" si="5">Y68+AD68</f>
        <v>0</v>
      </c>
      <c r="AJ68" s="54"/>
      <c r="AK68" s="54"/>
      <c r="AL68" s="54"/>
      <c r="AM68" s="54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47">
        <f t="shared" ref="AX68:AX69" si="6">AN68+AS68</f>
        <v>0</v>
      </c>
      <c r="AY68" s="47"/>
      <c r="AZ68" s="47"/>
      <c r="BA68" s="47"/>
      <c r="BB68" s="47"/>
      <c r="BC68" s="47">
        <f t="shared" ref="BC68:BC69" si="7">AN68-Y68</f>
        <v>0</v>
      </c>
      <c r="BD68" s="47"/>
      <c r="BE68" s="47"/>
      <c r="BF68" s="47"/>
      <c r="BG68" s="47"/>
      <c r="BH68" s="47">
        <f t="shared" ref="BH68:BH69" si="8">AS68-AD68</f>
        <v>0</v>
      </c>
      <c r="BI68" s="47"/>
      <c r="BJ68" s="47"/>
      <c r="BK68" s="47"/>
      <c r="BL68" s="47"/>
      <c r="BM68" s="47">
        <f t="shared" ref="BM68:BM69" si="9">BC68+BH68</f>
        <v>0</v>
      </c>
      <c r="BN68" s="47"/>
      <c r="BO68" s="47"/>
      <c r="BP68" s="47"/>
      <c r="BQ68" s="47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78" s="18" customFormat="1" ht="15.75" x14ac:dyDescent="0.2">
      <c r="A69" s="56"/>
      <c r="B69" s="57"/>
      <c r="C69" s="41" t="s">
        <v>224</v>
      </c>
      <c r="D69" s="42"/>
      <c r="E69" s="42"/>
      <c r="F69" s="42"/>
      <c r="G69" s="42"/>
      <c r="H69" s="42"/>
      <c r="I69" s="43"/>
      <c r="J69" s="51" t="s">
        <v>110</v>
      </c>
      <c r="K69" s="52"/>
      <c r="L69" s="52"/>
      <c r="M69" s="52"/>
      <c r="N69" s="53"/>
      <c r="O69" s="41" t="s">
        <v>111</v>
      </c>
      <c r="P69" s="42"/>
      <c r="Q69" s="42"/>
      <c r="R69" s="42"/>
      <c r="S69" s="42"/>
      <c r="T69" s="42"/>
      <c r="U69" s="42"/>
      <c r="V69" s="42"/>
      <c r="W69" s="42"/>
      <c r="X69" s="43"/>
      <c r="Y69" s="44">
        <f>AA44/Y67</f>
        <v>9150.9750000000004</v>
      </c>
      <c r="Z69" s="45"/>
      <c r="AA69" s="45"/>
      <c r="AB69" s="45"/>
      <c r="AC69" s="46"/>
      <c r="AD69" s="44">
        <v>0</v>
      </c>
      <c r="AE69" s="45"/>
      <c r="AF69" s="45"/>
      <c r="AG69" s="45"/>
      <c r="AH69" s="46"/>
      <c r="AI69" s="54">
        <f t="shared" si="5"/>
        <v>9150.9750000000004</v>
      </c>
      <c r="AJ69" s="54"/>
      <c r="AK69" s="54"/>
      <c r="AL69" s="54"/>
      <c r="AM69" s="54"/>
      <c r="AN69" s="131">
        <f>AP44/AN67</f>
        <v>9136.8047499999993</v>
      </c>
      <c r="AO69" s="132"/>
      <c r="AP69" s="132"/>
      <c r="AQ69" s="132"/>
      <c r="AR69" s="133"/>
      <c r="AS69" s="142">
        <v>0</v>
      </c>
      <c r="AT69" s="143"/>
      <c r="AU69" s="143"/>
      <c r="AV69" s="143"/>
      <c r="AW69" s="144"/>
      <c r="AX69" s="47">
        <f t="shared" si="6"/>
        <v>9136.8047499999993</v>
      </c>
      <c r="AY69" s="47"/>
      <c r="AZ69" s="47"/>
      <c r="BA69" s="47"/>
      <c r="BB69" s="47"/>
      <c r="BC69" s="47">
        <f t="shared" si="7"/>
        <v>-14.170250000001033</v>
      </c>
      <c r="BD69" s="47"/>
      <c r="BE69" s="47"/>
      <c r="BF69" s="47"/>
      <c r="BG69" s="47"/>
      <c r="BH69" s="47">
        <f t="shared" si="8"/>
        <v>0</v>
      </c>
      <c r="BI69" s="47"/>
      <c r="BJ69" s="47"/>
      <c r="BK69" s="47"/>
      <c r="BL69" s="47"/>
      <c r="BM69" s="47">
        <f t="shared" si="9"/>
        <v>-14.170250000001033</v>
      </c>
      <c r="BN69" s="47"/>
      <c r="BO69" s="47"/>
      <c r="BP69" s="47"/>
      <c r="BQ69" s="47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78" ht="38.25" customHeight="1" x14ac:dyDescent="0.2">
      <c r="A70" s="65">
        <v>0</v>
      </c>
      <c r="B70" s="65"/>
      <c r="C70" s="41" t="s">
        <v>121</v>
      </c>
      <c r="D70" s="83"/>
      <c r="E70" s="83"/>
      <c r="F70" s="83"/>
      <c r="G70" s="83"/>
      <c r="H70" s="83"/>
      <c r="I70" s="84"/>
      <c r="J70" s="134" t="s">
        <v>71</v>
      </c>
      <c r="K70" s="134"/>
      <c r="L70" s="134"/>
      <c r="M70" s="134"/>
      <c r="N70" s="134"/>
      <c r="O70" s="41" t="s">
        <v>111</v>
      </c>
      <c r="P70" s="83"/>
      <c r="Q70" s="83"/>
      <c r="R70" s="83"/>
      <c r="S70" s="83"/>
      <c r="T70" s="83"/>
      <c r="U70" s="83"/>
      <c r="V70" s="83"/>
      <c r="W70" s="83"/>
      <c r="X70" s="84"/>
      <c r="Y70" s="54">
        <f>Y67/Y64</f>
        <v>16</v>
      </c>
      <c r="Z70" s="54"/>
      <c r="AA70" s="54"/>
      <c r="AB70" s="54"/>
      <c r="AC70" s="54"/>
      <c r="AD70" s="54">
        <v>0</v>
      </c>
      <c r="AE70" s="54"/>
      <c r="AF70" s="54"/>
      <c r="AG70" s="54"/>
      <c r="AH70" s="54"/>
      <c r="AI70" s="54">
        <f>Y70+AD70</f>
        <v>16</v>
      </c>
      <c r="AJ70" s="54"/>
      <c r="AK70" s="54"/>
      <c r="AL70" s="54"/>
      <c r="AM70" s="54"/>
      <c r="AN70" s="54">
        <v>16</v>
      </c>
      <c r="AO70" s="54"/>
      <c r="AP70" s="54"/>
      <c r="AQ70" s="54"/>
      <c r="AR70" s="54"/>
      <c r="AS70" s="54">
        <v>0</v>
      </c>
      <c r="AT70" s="54"/>
      <c r="AU70" s="54"/>
      <c r="AV70" s="54"/>
      <c r="AW70" s="54"/>
      <c r="AX70" s="47">
        <f>AN70+AS70</f>
        <v>16</v>
      </c>
      <c r="AY70" s="47"/>
      <c r="AZ70" s="47"/>
      <c r="BA70" s="47"/>
      <c r="BB70" s="47"/>
      <c r="BC70" s="47">
        <f>AN70-Y70</f>
        <v>0</v>
      </c>
      <c r="BD70" s="47"/>
      <c r="BE70" s="47"/>
      <c r="BF70" s="47"/>
      <c r="BG70" s="47"/>
      <c r="BH70" s="47">
        <f>AS70-AD70</f>
        <v>0</v>
      </c>
      <c r="BI70" s="47"/>
      <c r="BJ70" s="47"/>
      <c r="BK70" s="47"/>
      <c r="BL70" s="47"/>
      <c r="BM70" s="47">
        <f>BC70+BH70</f>
        <v>0</v>
      </c>
      <c r="BN70" s="47"/>
      <c r="BO70" s="47"/>
      <c r="BP70" s="47"/>
      <c r="BQ70" s="4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s="18" customFormat="1" ht="15.75" x14ac:dyDescent="0.2">
      <c r="A71" s="61">
        <v>0</v>
      </c>
      <c r="B71" s="61"/>
      <c r="C71" s="48" t="s">
        <v>100</v>
      </c>
      <c r="D71" s="88"/>
      <c r="E71" s="88"/>
      <c r="F71" s="88"/>
      <c r="G71" s="88"/>
      <c r="H71" s="88"/>
      <c r="I71" s="89"/>
      <c r="J71" s="62" t="s">
        <v>69</v>
      </c>
      <c r="K71" s="62"/>
      <c r="L71" s="62"/>
      <c r="M71" s="62"/>
      <c r="N71" s="62"/>
      <c r="O71" s="48" t="s">
        <v>69</v>
      </c>
      <c r="P71" s="88"/>
      <c r="Q71" s="88"/>
      <c r="R71" s="88"/>
      <c r="S71" s="88"/>
      <c r="T71" s="88"/>
      <c r="U71" s="88"/>
      <c r="V71" s="88"/>
      <c r="W71" s="88"/>
      <c r="X71" s="89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20"/>
      <c r="BS71" s="20"/>
      <c r="BT71" s="20"/>
      <c r="BU71" s="20"/>
      <c r="BV71" s="20"/>
      <c r="BW71" s="20"/>
      <c r="BX71" s="20"/>
      <c r="BY71" s="20"/>
      <c r="BZ71" s="21"/>
    </row>
    <row r="72" spans="1:78" ht="38.25" customHeight="1" x14ac:dyDescent="0.2">
      <c r="A72" s="65">
        <v>0</v>
      </c>
      <c r="B72" s="65"/>
      <c r="C72" s="41" t="s">
        <v>122</v>
      </c>
      <c r="D72" s="83"/>
      <c r="E72" s="83"/>
      <c r="F72" s="83"/>
      <c r="G72" s="83"/>
      <c r="H72" s="83"/>
      <c r="I72" s="84"/>
      <c r="J72" s="134" t="s">
        <v>113</v>
      </c>
      <c r="K72" s="134"/>
      <c r="L72" s="134"/>
      <c r="M72" s="134"/>
      <c r="N72" s="134"/>
      <c r="O72" s="41" t="s">
        <v>111</v>
      </c>
      <c r="P72" s="83"/>
      <c r="Q72" s="83"/>
      <c r="R72" s="83"/>
      <c r="S72" s="83"/>
      <c r="T72" s="83"/>
      <c r="U72" s="83"/>
      <c r="V72" s="83"/>
      <c r="W72" s="83"/>
      <c r="X72" s="84"/>
      <c r="Y72" s="54">
        <v>60</v>
      </c>
      <c r="Z72" s="54"/>
      <c r="AA72" s="54"/>
      <c r="AB72" s="54"/>
      <c r="AC72" s="54"/>
      <c r="AD72" s="54">
        <v>0</v>
      </c>
      <c r="AE72" s="54"/>
      <c r="AF72" s="54"/>
      <c r="AG72" s="54"/>
      <c r="AH72" s="54"/>
      <c r="AI72" s="54">
        <f>Y72+AD72</f>
        <v>60</v>
      </c>
      <c r="AJ72" s="54"/>
      <c r="AK72" s="54"/>
      <c r="AL72" s="54"/>
      <c r="AM72" s="54"/>
      <c r="AN72" s="54">
        <v>60</v>
      </c>
      <c r="AO72" s="54"/>
      <c r="AP72" s="54"/>
      <c r="AQ72" s="54"/>
      <c r="AR72" s="54"/>
      <c r="AS72" s="54">
        <v>0</v>
      </c>
      <c r="AT72" s="54"/>
      <c r="AU72" s="54"/>
      <c r="AV72" s="54"/>
      <c r="AW72" s="54"/>
      <c r="AX72" s="47">
        <f>AN72+AS72</f>
        <v>60</v>
      </c>
      <c r="AY72" s="47"/>
      <c r="AZ72" s="47"/>
      <c r="BA72" s="47"/>
      <c r="BB72" s="47"/>
      <c r="BC72" s="47">
        <f>AN72-Y72</f>
        <v>0</v>
      </c>
      <c r="BD72" s="47"/>
      <c r="BE72" s="47"/>
      <c r="BF72" s="47"/>
      <c r="BG72" s="47"/>
      <c r="BH72" s="47">
        <f>AS72-AD72</f>
        <v>0</v>
      </c>
      <c r="BI72" s="47"/>
      <c r="BJ72" s="47"/>
      <c r="BK72" s="47"/>
      <c r="BL72" s="47"/>
      <c r="BM72" s="47">
        <f>BC72+BH72</f>
        <v>0</v>
      </c>
      <c r="BN72" s="47"/>
      <c r="BO72" s="47"/>
      <c r="BP72" s="47"/>
      <c r="BQ72" s="47"/>
      <c r="BR72" s="10"/>
      <c r="BS72" s="10"/>
      <c r="BT72" s="10"/>
      <c r="BU72" s="10"/>
      <c r="BV72" s="10"/>
      <c r="BW72" s="10"/>
      <c r="BX72" s="10"/>
      <c r="BY72" s="10"/>
      <c r="BZ72" s="8"/>
    </row>
    <row r="74" spans="1:78" ht="15.95" customHeight="1" x14ac:dyDescent="0.2">
      <c r="A74" s="37" t="s">
        <v>56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78" ht="15.95" customHeight="1" x14ac:dyDescent="0.2">
      <c r="A75" s="38" t="s">
        <v>281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6" spans="1:78" ht="15.9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78" ht="15.9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78" ht="42" customHeight="1" x14ac:dyDescent="0.25">
      <c r="A78" s="32" t="s">
        <v>206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0"/>
      <c r="AO78" s="30"/>
      <c r="AP78" s="35" t="s">
        <v>208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</row>
    <row r="79" spans="1:78" x14ac:dyDescent="0.2">
      <c r="W79" s="31" t="s">
        <v>12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25"/>
      <c r="AO79" s="25"/>
      <c r="AP79" s="31" t="s">
        <v>13</v>
      </c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2" spans="1:64" ht="31.5" customHeight="1" x14ac:dyDescent="0.25">
      <c r="A82" s="32" t="s">
        <v>207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0"/>
      <c r="AO82" s="30"/>
      <c r="AP82" s="35" t="s">
        <v>209</v>
      </c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</row>
    <row r="83" spans="1:64" x14ac:dyDescent="0.2">
      <c r="W83" s="31" t="s">
        <v>12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25"/>
      <c r="AO83" s="25"/>
      <c r="AP83" s="31" t="s">
        <v>13</v>
      </c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8" spans="1:64" x14ac:dyDescent="0.2">
      <c r="AO88" s="128" t="s">
        <v>57</v>
      </c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</row>
    <row r="89" spans="1:64" x14ac:dyDescent="0.2"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</row>
    <row r="90" spans="1:64" x14ac:dyDescent="0.2"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</row>
    <row r="91" spans="1:64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</row>
    <row r="92" spans="1:64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</row>
    <row r="93" spans="1:64" x14ac:dyDescent="0.2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</row>
    <row r="94" spans="1:64" x14ac:dyDescent="0.2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</row>
    <row r="95" spans="1:64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</row>
    <row r="96" spans="1:64" ht="15.75" x14ac:dyDescent="0.2">
      <c r="A96" s="130" t="s">
        <v>23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</row>
    <row r="97" spans="1:64" ht="15.75" x14ac:dyDescent="0.2">
      <c r="A97" s="130" t="s">
        <v>43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</row>
    <row r="98" spans="1:64" ht="15.75" x14ac:dyDescent="0.2">
      <c r="A98" s="130" t="s">
        <v>89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</row>
    <row r="99" spans="1:64" ht="15.75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64" ht="15.75" x14ac:dyDescent="0.2">
      <c r="A100" s="125" t="s">
        <v>11</v>
      </c>
      <c r="B100" s="125"/>
      <c r="C100" s="14"/>
      <c r="D100" s="126" t="s">
        <v>86</v>
      </c>
      <c r="E100" s="127"/>
      <c r="F100" s="127"/>
      <c r="G100" s="127"/>
      <c r="H100" s="127"/>
      <c r="I100" s="127"/>
      <c r="J100" s="127"/>
      <c r="K100" s="14"/>
      <c r="L100" s="117" t="s">
        <v>87</v>
      </c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</row>
    <row r="101" spans="1:64" ht="15.75" x14ac:dyDescent="0.2">
      <c r="A101" s="28"/>
      <c r="B101" s="28"/>
      <c r="C101" s="28"/>
      <c r="D101" s="123" t="s">
        <v>40</v>
      </c>
      <c r="E101" s="123"/>
      <c r="F101" s="123"/>
      <c r="G101" s="123"/>
      <c r="H101" s="123"/>
      <c r="I101" s="123"/>
      <c r="J101" s="123"/>
      <c r="K101" s="28"/>
      <c r="L101" s="124" t="s">
        <v>0</v>
      </c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</row>
    <row r="102" spans="1:64" ht="15.75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</row>
    <row r="103" spans="1:64" ht="15.75" x14ac:dyDescent="0.2">
      <c r="A103" s="125" t="s">
        <v>41</v>
      </c>
      <c r="B103" s="125"/>
      <c r="C103" s="14"/>
      <c r="D103" s="126" t="s">
        <v>92</v>
      </c>
      <c r="E103" s="127"/>
      <c r="F103" s="127"/>
      <c r="G103" s="127"/>
      <c r="H103" s="127"/>
      <c r="I103" s="127"/>
      <c r="J103" s="127"/>
      <c r="K103" s="14"/>
      <c r="L103" s="117" t="s">
        <v>87</v>
      </c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</row>
    <row r="104" spans="1:64" ht="15.75" x14ac:dyDescent="0.2">
      <c r="A104" s="28"/>
      <c r="B104" s="28"/>
      <c r="C104" s="28"/>
      <c r="D104" s="123" t="s">
        <v>40</v>
      </c>
      <c r="E104" s="123"/>
      <c r="F104" s="123"/>
      <c r="G104" s="123"/>
      <c r="H104" s="123"/>
      <c r="I104" s="123"/>
      <c r="J104" s="123"/>
      <c r="K104" s="28"/>
      <c r="L104" s="124" t="s">
        <v>1</v>
      </c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</row>
    <row r="105" spans="1:64" ht="15.75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</row>
    <row r="106" spans="1:64" ht="15.75" x14ac:dyDescent="0.2">
      <c r="A106" s="125" t="s">
        <v>42</v>
      </c>
      <c r="B106" s="125"/>
      <c r="C106" s="14"/>
      <c r="D106" s="126" t="s">
        <v>262</v>
      </c>
      <c r="E106" s="127"/>
      <c r="F106" s="127"/>
      <c r="G106" s="127"/>
      <c r="H106" s="127"/>
      <c r="I106" s="127"/>
      <c r="J106" s="127"/>
      <c r="K106" s="14"/>
      <c r="L106" s="126" t="s">
        <v>126</v>
      </c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17" t="s">
        <v>263</v>
      </c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</row>
    <row r="107" spans="1:64" ht="15.75" x14ac:dyDescent="0.2">
      <c r="A107" s="28"/>
      <c r="B107" s="28"/>
      <c r="C107" s="28"/>
      <c r="D107" s="79" t="s">
        <v>40</v>
      </c>
      <c r="E107" s="79"/>
      <c r="F107" s="79"/>
      <c r="G107" s="79"/>
      <c r="H107" s="79"/>
      <c r="I107" s="79"/>
      <c r="J107" s="79"/>
      <c r="K107" s="28"/>
      <c r="L107" s="124" t="s">
        <v>39</v>
      </c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 t="s">
        <v>2</v>
      </c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</row>
    <row r="109" spans="1:64" ht="15.75" x14ac:dyDescent="0.2">
      <c r="A109" s="37" t="s">
        <v>48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</row>
    <row r="110" spans="1:64" ht="15" x14ac:dyDescent="0.2">
      <c r="A110" s="119" t="s">
        <v>6</v>
      </c>
      <c r="B110" s="119"/>
      <c r="C110" s="119"/>
      <c r="D110" s="119"/>
      <c r="E110" s="119"/>
      <c r="F110" s="119"/>
      <c r="G110" s="109" t="s">
        <v>46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1"/>
    </row>
    <row r="111" spans="1:64" ht="15.75" x14ac:dyDescent="0.2">
      <c r="A111" s="65">
        <v>1</v>
      </c>
      <c r="B111" s="65"/>
      <c r="C111" s="65"/>
      <c r="D111" s="65"/>
      <c r="E111" s="65"/>
      <c r="F111" s="65"/>
      <c r="G111" s="109">
        <v>2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1"/>
    </row>
    <row r="112" spans="1:64" x14ac:dyDescent="0.2">
      <c r="A112" s="67"/>
      <c r="B112" s="67"/>
      <c r="C112" s="67"/>
      <c r="D112" s="67"/>
      <c r="E112" s="67"/>
      <c r="F112" s="67"/>
      <c r="G112" s="7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3"/>
    </row>
    <row r="113" spans="1:69" x14ac:dyDescent="0.2">
      <c r="A113" s="67"/>
      <c r="B113" s="67"/>
      <c r="C113" s="67"/>
      <c r="D113" s="67"/>
      <c r="E113" s="67"/>
      <c r="F113" s="67"/>
      <c r="G113" s="114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6"/>
    </row>
    <row r="114" spans="1:69" ht="15.75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</row>
    <row r="115" spans="1:69" ht="15.75" x14ac:dyDescent="0.2">
      <c r="A115" s="37" t="s">
        <v>49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</row>
    <row r="116" spans="1:69" ht="24" customHeight="1" x14ac:dyDescent="0.2">
      <c r="A116" s="117" t="s">
        <v>264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</row>
    <row r="117" spans="1:69" ht="15.75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</row>
    <row r="118" spans="1:69" ht="15.75" x14ac:dyDescent="0.2">
      <c r="A118" s="37" t="s">
        <v>50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</row>
    <row r="119" spans="1:69" ht="15" x14ac:dyDescent="0.2">
      <c r="A119" s="119" t="s">
        <v>6</v>
      </c>
      <c r="B119" s="119"/>
      <c r="C119" s="119"/>
      <c r="D119" s="119"/>
      <c r="E119" s="119"/>
      <c r="F119" s="119"/>
      <c r="G119" s="109" t="s">
        <v>47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1"/>
    </row>
    <row r="120" spans="1:69" ht="15.75" x14ac:dyDescent="0.2">
      <c r="A120" s="65">
        <v>1</v>
      </c>
      <c r="B120" s="65"/>
      <c r="C120" s="65"/>
      <c r="D120" s="65"/>
      <c r="E120" s="65"/>
      <c r="F120" s="65"/>
      <c r="G120" s="109">
        <v>2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1"/>
    </row>
    <row r="121" spans="1:69" x14ac:dyDescent="0.2">
      <c r="A121" s="67"/>
      <c r="B121" s="67"/>
      <c r="C121" s="67"/>
      <c r="D121" s="67"/>
      <c r="E121" s="67"/>
      <c r="F121" s="67"/>
      <c r="G121" s="7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3"/>
    </row>
    <row r="122" spans="1:69" x14ac:dyDescent="0.2">
      <c r="A122" s="67">
        <v>1</v>
      </c>
      <c r="B122" s="67"/>
      <c r="C122" s="67"/>
      <c r="D122" s="67"/>
      <c r="E122" s="67"/>
      <c r="F122" s="67"/>
      <c r="G122" s="120" t="s">
        <v>265</v>
      </c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2"/>
    </row>
    <row r="124" spans="1:69" ht="15.75" x14ac:dyDescent="0.2">
      <c r="A124" s="37" t="s">
        <v>51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</row>
    <row r="125" spans="1:69" ht="15" x14ac:dyDescent="0.2">
      <c r="A125" s="100" t="s">
        <v>88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</row>
    <row r="126" spans="1:69" ht="15.75" x14ac:dyDescent="0.2">
      <c r="A126" s="65" t="s">
        <v>6</v>
      </c>
      <c r="B126" s="65"/>
      <c r="C126" s="65" t="s">
        <v>33</v>
      </c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 t="s">
        <v>30</v>
      </c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 t="s">
        <v>54</v>
      </c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 t="s">
        <v>3</v>
      </c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</row>
    <row r="127" spans="1:69" ht="15.75" x14ac:dyDescent="0.2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 t="s">
        <v>5</v>
      </c>
      <c r="AB127" s="65"/>
      <c r="AC127" s="65"/>
      <c r="AD127" s="65"/>
      <c r="AE127" s="65"/>
      <c r="AF127" s="65" t="s">
        <v>4</v>
      </c>
      <c r="AG127" s="65"/>
      <c r="AH127" s="65"/>
      <c r="AI127" s="65"/>
      <c r="AJ127" s="65"/>
      <c r="AK127" s="65" t="s">
        <v>31</v>
      </c>
      <c r="AL127" s="65"/>
      <c r="AM127" s="65"/>
      <c r="AN127" s="65"/>
      <c r="AO127" s="65"/>
      <c r="AP127" s="65" t="s">
        <v>5</v>
      </c>
      <c r="AQ127" s="65"/>
      <c r="AR127" s="65"/>
      <c r="AS127" s="65"/>
      <c r="AT127" s="65"/>
      <c r="AU127" s="65" t="s">
        <v>4</v>
      </c>
      <c r="AV127" s="65"/>
      <c r="AW127" s="65"/>
      <c r="AX127" s="65"/>
      <c r="AY127" s="65"/>
      <c r="AZ127" s="65" t="s">
        <v>31</v>
      </c>
      <c r="BA127" s="65"/>
      <c r="BB127" s="65"/>
      <c r="BC127" s="65"/>
      <c r="BD127" s="65" t="s">
        <v>5</v>
      </c>
      <c r="BE127" s="65"/>
      <c r="BF127" s="65"/>
      <c r="BG127" s="65"/>
      <c r="BH127" s="65"/>
      <c r="BI127" s="65" t="s">
        <v>4</v>
      </c>
      <c r="BJ127" s="65"/>
      <c r="BK127" s="65"/>
      <c r="BL127" s="65"/>
      <c r="BM127" s="65"/>
      <c r="BN127" s="65" t="s">
        <v>32</v>
      </c>
      <c r="BO127" s="65"/>
      <c r="BP127" s="65"/>
      <c r="BQ127" s="65"/>
    </row>
    <row r="128" spans="1:69" ht="15.75" x14ac:dyDescent="0.2">
      <c r="A128" s="102">
        <v>1</v>
      </c>
      <c r="B128" s="102"/>
      <c r="C128" s="102">
        <v>2</v>
      </c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3">
        <v>3</v>
      </c>
      <c r="AB128" s="104"/>
      <c r="AC128" s="104"/>
      <c r="AD128" s="104"/>
      <c r="AE128" s="105"/>
      <c r="AF128" s="103">
        <v>4</v>
      </c>
      <c r="AG128" s="104"/>
      <c r="AH128" s="104"/>
      <c r="AI128" s="104"/>
      <c r="AJ128" s="105"/>
      <c r="AK128" s="103">
        <v>5</v>
      </c>
      <c r="AL128" s="104"/>
      <c r="AM128" s="104"/>
      <c r="AN128" s="104"/>
      <c r="AO128" s="105"/>
      <c r="AP128" s="103">
        <v>6</v>
      </c>
      <c r="AQ128" s="104"/>
      <c r="AR128" s="104"/>
      <c r="AS128" s="104"/>
      <c r="AT128" s="105"/>
      <c r="AU128" s="103">
        <v>7</v>
      </c>
      <c r="AV128" s="104"/>
      <c r="AW128" s="104"/>
      <c r="AX128" s="104"/>
      <c r="AY128" s="105"/>
      <c r="AZ128" s="103">
        <v>8</v>
      </c>
      <c r="BA128" s="104"/>
      <c r="BB128" s="104"/>
      <c r="BC128" s="105"/>
      <c r="BD128" s="103">
        <v>9</v>
      </c>
      <c r="BE128" s="104"/>
      <c r="BF128" s="104"/>
      <c r="BG128" s="104"/>
      <c r="BH128" s="105"/>
      <c r="BI128" s="102">
        <v>10</v>
      </c>
      <c r="BJ128" s="102"/>
      <c r="BK128" s="102"/>
      <c r="BL128" s="102"/>
      <c r="BM128" s="102"/>
      <c r="BN128" s="102">
        <v>11</v>
      </c>
      <c r="BO128" s="102"/>
      <c r="BP128" s="102"/>
      <c r="BQ128" s="102"/>
    </row>
    <row r="129" spans="1:69" x14ac:dyDescent="0.2">
      <c r="A129" s="67"/>
      <c r="B129" s="67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7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93"/>
      <c r="AL129" s="93"/>
      <c r="AM129" s="93"/>
      <c r="AN129" s="93"/>
      <c r="AO129" s="9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93"/>
      <c r="BA129" s="93"/>
      <c r="BB129" s="93"/>
      <c r="BC129" s="93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94"/>
      <c r="BO129" s="94"/>
      <c r="BP129" s="94"/>
      <c r="BQ129" s="94"/>
    </row>
    <row r="130" spans="1:69" ht="33.75" customHeight="1" x14ac:dyDescent="0.2">
      <c r="A130" s="65">
        <v>1</v>
      </c>
      <c r="B130" s="65"/>
      <c r="C130" s="101" t="s">
        <v>264</v>
      </c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4"/>
      <c r="AA130" s="55">
        <v>1043197</v>
      </c>
      <c r="AB130" s="55"/>
      <c r="AC130" s="55"/>
      <c r="AD130" s="55"/>
      <c r="AE130" s="55"/>
      <c r="AF130" s="55">
        <v>0</v>
      </c>
      <c r="AG130" s="55"/>
      <c r="AH130" s="55"/>
      <c r="AI130" s="55"/>
      <c r="AJ130" s="55"/>
      <c r="AK130" s="55">
        <f>AA130+AF130</f>
        <v>1043197</v>
      </c>
      <c r="AL130" s="55"/>
      <c r="AM130" s="55"/>
      <c r="AN130" s="55"/>
      <c r="AO130" s="55"/>
      <c r="AP130" s="55">
        <v>545479.52</v>
      </c>
      <c r="AQ130" s="55"/>
      <c r="AR130" s="55"/>
      <c r="AS130" s="55"/>
      <c r="AT130" s="55"/>
      <c r="AU130" s="55">
        <v>0</v>
      </c>
      <c r="AV130" s="55"/>
      <c r="AW130" s="55"/>
      <c r="AX130" s="55"/>
      <c r="AY130" s="55"/>
      <c r="AZ130" s="55">
        <f>AP130+AU130</f>
        <v>545479.52</v>
      </c>
      <c r="BA130" s="55"/>
      <c r="BB130" s="55"/>
      <c r="BC130" s="55"/>
      <c r="BD130" s="55">
        <f>AP130-AA130</f>
        <v>-497717.48</v>
      </c>
      <c r="BE130" s="55"/>
      <c r="BF130" s="55"/>
      <c r="BG130" s="55"/>
      <c r="BH130" s="55"/>
      <c r="BI130" s="55">
        <f>AU130-AF130</f>
        <v>0</v>
      </c>
      <c r="BJ130" s="55"/>
      <c r="BK130" s="55"/>
      <c r="BL130" s="55"/>
      <c r="BM130" s="55"/>
      <c r="BN130" s="55">
        <f>BD130+BI130</f>
        <v>-497717.48</v>
      </c>
      <c r="BO130" s="55"/>
      <c r="BP130" s="55"/>
      <c r="BQ130" s="55"/>
    </row>
    <row r="131" spans="1:69" ht="15.75" x14ac:dyDescent="0.2">
      <c r="A131" s="61"/>
      <c r="B131" s="61"/>
      <c r="C131" s="98" t="s">
        <v>65</v>
      </c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9"/>
      <c r="AA131" s="99">
        <f>AA130</f>
        <v>1043197</v>
      </c>
      <c r="AB131" s="99"/>
      <c r="AC131" s="99"/>
      <c r="AD131" s="99"/>
      <c r="AE131" s="99"/>
      <c r="AF131" s="99">
        <v>0</v>
      </c>
      <c r="AG131" s="99"/>
      <c r="AH131" s="99"/>
      <c r="AI131" s="99"/>
      <c r="AJ131" s="99"/>
      <c r="AK131" s="99">
        <f>AA131+AF131</f>
        <v>1043197</v>
      </c>
      <c r="AL131" s="99"/>
      <c r="AM131" s="99"/>
      <c r="AN131" s="99"/>
      <c r="AO131" s="99"/>
      <c r="AP131" s="99">
        <f>AP130</f>
        <v>545479.52</v>
      </c>
      <c r="AQ131" s="99"/>
      <c r="AR131" s="99"/>
      <c r="AS131" s="99"/>
      <c r="AT131" s="99"/>
      <c r="AU131" s="99">
        <v>0</v>
      </c>
      <c r="AV131" s="99"/>
      <c r="AW131" s="99"/>
      <c r="AX131" s="99"/>
      <c r="AY131" s="99"/>
      <c r="AZ131" s="99">
        <f>AP131+AU131</f>
        <v>545479.52</v>
      </c>
      <c r="BA131" s="99"/>
      <c r="BB131" s="99"/>
      <c r="BC131" s="99"/>
      <c r="BD131" s="99">
        <f>AP131-AA131</f>
        <v>-497717.48</v>
      </c>
      <c r="BE131" s="99"/>
      <c r="BF131" s="99"/>
      <c r="BG131" s="99"/>
      <c r="BH131" s="99"/>
      <c r="BI131" s="99">
        <f>AU131-AF131</f>
        <v>0</v>
      </c>
      <c r="BJ131" s="99"/>
      <c r="BK131" s="99"/>
      <c r="BL131" s="99"/>
      <c r="BM131" s="99"/>
      <c r="BN131" s="99">
        <f>BD131+BI131</f>
        <v>-497717.48</v>
      </c>
      <c r="BO131" s="99"/>
      <c r="BP131" s="99"/>
      <c r="BQ131" s="99"/>
    </row>
    <row r="133" spans="1:69" ht="15.75" x14ac:dyDescent="0.2">
      <c r="A133" s="37" t="s">
        <v>52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</row>
    <row r="134" spans="1:69" ht="15" x14ac:dyDescent="0.2">
      <c r="A134" s="100" t="s">
        <v>88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</row>
    <row r="135" spans="1:69" ht="15.75" x14ac:dyDescent="0.2">
      <c r="A135" s="65" t="s">
        <v>34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 t="s">
        <v>30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 t="s">
        <v>54</v>
      </c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 t="s">
        <v>3</v>
      </c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2"/>
      <c r="BN135" s="2"/>
      <c r="BO135" s="2"/>
      <c r="BP135" s="2"/>
      <c r="BQ135" s="2"/>
    </row>
    <row r="136" spans="1:69" ht="15.75" x14ac:dyDescent="0.2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 t="s">
        <v>5</v>
      </c>
      <c r="R136" s="65"/>
      <c r="S136" s="65"/>
      <c r="T136" s="65"/>
      <c r="U136" s="65"/>
      <c r="V136" s="65" t="s">
        <v>4</v>
      </c>
      <c r="W136" s="65"/>
      <c r="X136" s="65"/>
      <c r="Y136" s="65"/>
      <c r="Z136" s="65"/>
      <c r="AA136" s="65" t="s">
        <v>31</v>
      </c>
      <c r="AB136" s="65"/>
      <c r="AC136" s="65"/>
      <c r="AD136" s="65"/>
      <c r="AE136" s="65"/>
      <c r="AF136" s="65"/>
      <c r="AG136" s="65" t="s">
        <v>5</v>
      </c>
      <c r="AH136" s="65"/>
      <c r="AI136" s="65"/>
      <c r="AJ136" s="65"/>
      <c r="AK136" s="65"/>
      <c r="AL136" s="65" t="s">
        <v>4</v>
      </c>
      <c r="AM136" s="65"/>
      <c r="AN136" s="65"/>
      <c r="AO136" s="65"/>
      <c r="AP136" s="65"/>
      <c r="AQ136" s="65" t="s">
        <v>31</v>
      </c>
      <c r="AR136" s="65"/>
      <c r="AS136" s="65"/>
      <c r="AT136" s="65"/>
      <c r="AU136" s="65"/>
      <c r="AV136" s="65"/>
      <c r="AW136" s="39" t="s">
        <v>5</v>
      </c>
      <c r="AX136" s="66"/>
      <c r="AY136" s="66"/>
      <c r="AZ136" s="66"/>
      <c r="BA136" s="40"/>
      <c r="BB136" s="39" t="s">
        <v>4</v>
      </c>
      <c r="BC136" s="66"/>
      <c r="BD136" s="66"/>
      <c r="BE136" s="66"/>
      <c r="BF136" s="40"/>
      <c r="BG136" s="65" t="s">
        <v>31</v>
      </c>
      <c r="BH136" s="65"/>
      <c r="BI136" s="65"/>
      <c r="BJ136" s="65"/>
      <c r="BK136" s="65"/>
      <c r="BL136" s="65"/>
      <c r="BM136" s="2"/>
      <c r="BN136" s="2"/>
      <c r="BO136" s="2"/>
      <c r="BP136" s="2"/>
      <c r="BQ136" s="2"/>
    </row>
    <row r="137" spans="1:69" ht="15.75" x14ac:dyDescent="0.25">
      <c r="A137" s="65">
        <v>1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>
        <v>2</v>
      </c>
      <c r="R137" s="65"/>
      <c r="S137" s="65"/>
      <c r="T137" s="65"/>
      <c r="U137" s="65"/>
      <c r="V137" s="65">
        <v>3</v>
      </c>
      <c r="W137" s="65"/>
      <c r="X137" s="65"/>
      <c r="Y137" s="65"/>
      <c r="Z137" s="65"/>
      <c r="AA137" s="65">
        <v>4</v>
      </c>
      <c r="AB137" s="65"/>
      <c r="AC137" s="65"/>
      <c r="AD137" s="65"/>
      <c r="AE137" s="65"/>
      <c r="AF137" s="65"/>
      <c r="AG137" s="65">
        <v>5</v>
      </c>
      <c r="AH137" s="65"/>
      <c r="AI137" s="65"/>
      <c r="AJ137" s="65"/>
      <c r="AK137" s="65"/>
      <c r="AL137" s="65">
        <v>6</v>
      </c>
      <c r="AM137" s="65"/>
      <c r="AN137" s="65"/>
      <c r="AO137" s="65"/>
      <c r="AP137" s="65"/>
      <c r="AQ137" s="65">
        <v>7</v>
      </c>
      <c r="AR137" s="65"/>
      <c r="AS137" s="65"/>
      <c r="AT137" s="65"/>
      <c r="AU137" s="65"/>
      <c r="AV137" s="65"/>
      <c r="AW137" s="65">
        <v>8</v>
      </c>
      <c r="AX137" s="65"/>
      <c r="AY137" s="65"/>
      <c r="AZ137" s="65"/>
      <c r="BA137" s="65"/>
      <c r="BB137" s="92">
        <v>9</v>
      </c>
      <c r="BC137" s="92"/>
      <c r="BD137" s="92"/>
      <c r="BE137" s="92"/>
      <c r="BF137" s="92"/>
      <c r="BG137" s="92">
        <v>10</v>
      </c>
      <c r="BH137" s="92"/>
      <c r="BI137" s="92"/>
      <c r="BJ137" s="92"/>
      <c r="BK137" s="92"/>
      <c r="BL137" s="92"/>
      <c r="BM137" s="5"/>
      <c r="BN137" s="5"/>
      <c r="BO137" s="5"/>
      <c r="BP137" s="5"/>
      <c r="BQ137" s="5"/>
    </row>
    <row r="138" spans="1:69" x14ac:dyDescent="0.2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93"/>
      <c r="AB138" s="94"/>
      <c r="AC138" s="94"/>
      <c r="AD138" s="94"/>
      <c r="AE138" s="94"/>
      <c r="AF138" s="94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93"/>
      <c r="AR138" s="94"/>
      <c r="AS138" s="94"/>
      <c r="AT138" s="94"/>
      <c r="AU138" s="94"/>
      <c r="AV138" s="94"/>
      <c r="AW138" s="95"/>
      <c r="AX138" s="96"/>
      <c r="AY138" s="96"/>
      <c r="AZ138" s="96"/>
      <c r="BA138" s="97"/>
      <c r="BB138" s="95"/>
      <c r="BC138" s="96"/>
      <c r="BD138" s="96"/>
      <c r="BE138" s="96"/>
      <c r="BF138" s="97"/>
      <c r="BG138" s="94"/>
      <c r="BH138" s="94"/>
      <c r="BI138" s="94"/>
      <c r="BJ138" s="94"/>
      <c r="BK138" s="94"/>
      <c r="BL138" s="94"/>
      <c r="BM138" s="6"/>
      <c r="BN138" s="6"/>
      <c r="BO138" s="6"/>
      <c r="BP138" s="6"/>
      <c r="BQ138" s="6"/>
    </row>
    <row r="139" spans="1:69" ht="15.75" x14ac:dyDescent="0.2">
      <c r="A139" s="141" t="s">
        <v>67</v>
      </c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>
        <f>Q139+V139</f>
        <v>0</v>
      </c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>
        <f>AG139+AL139</f>
        <v>0</v>
      </c>
      <c r="AR139" s="90"/>
      <c r="AS139" s="90"/>
      <c r="AT139" s="90"/>
      <c r="AU139" s="90"/>
      <c r="AV139" s="90"/>
      <c r="AW139" s="90">
        <f>AG139-Q139</f>
        <v>0</v>
      </c>
      <c r="AX139" s="90"/>
      <c r="AY139" s="90"/>
      <c r="AZ139" s="90"/>
      <c r="BA139" s="90"/>
      <c r="BB139" s="91">
        <f>AL139-V139</f>
        <v>0</v>
      </c>
      <c r="BC139" s="91"/>
      <c r="BD139" s="91"/>
      <c r="BE139" s="91"/>
      <c r="BF139" s="91"/>
      <c r="BG139" s="91">
        <f>AW139+BB139</f>
        <v>0</v>
      </c>
      <c r="BH139" s="91"/>
      <c r="BI139" s="91"/>
      <c r="BJ139" s="91"/>
      <c r="BK139" s="91"/>
      <c r="BL139" s="91"/>
      <c r="BM139" s="19"/>
      <c r="BN139" s="19"/>
      <c r="BO139" s="19"/>
      <c r="BP139" s="19"/>
      <c r="BQ139" s="19"/>
    </row>
    <row r="141" spans="1:69" ht="15.75" x14ac:dyDescent="0.2">
      <c r="A141" s="37" t="s">
        <v>53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</row>
    <row r="143" spans="1:69" ht="15.75" x14ac:dyDescent="0.2">
      <c r="A143" s="75" t="s">
        <v>10</v>
      </c>
      <c r="B143" s="76"/>
      <c r="C143" s="75" t="s">
        <v>9</v>
      </c>
      <c r="D143" s="79"/>
      <c r="E143" s="79"/>
      <c r="F143" s="79"/>
      <c r="G143" s="79"/>
      <c r="H143" s="79"/>
      <c r="I143" s="76"/>
      <c r="J143" s="75" t="s">
        <v>8</v>
      </c>
      <c r="K143" s="79"/>
      <c r="L143" s="79"/>
      <c r="M143" s="79"/>
      <c r="N143" s="76"/>
      <c r="O143" s="75" t="s">
        <v>7</v>
      </c>
      <c r="P143" s="79"/>
      <c r="Q143" s="79"/>
      <c r="R143" s="79"/>
      <c r="S143" s="79"/>
      <c r="T143" s="79"/>
      <c r="U143" s="79"/>
      <c r="V143" s="79"/>
      <c r="W143" s="79"/>
      <c r="X143" s="76"/>
      <c r="Y143" s="65" t="s">
        <v>30</v>
      </c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 t="s">
        <v>55</v>
      </c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81" t="s">
        <v>3</v>
      </c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</row>
    <row r="144" spans="1:69" ht="15.75" x14ac:dyDescent="0.2">
      <c r="A144" s="77"/>
      <c r="B144" s="78"/>
      <c r="C144" s="77"/>
      <c r="D144" s="80"/>
      <c r="E144" s="80"/>
      <c r="F144" s="80"/>
      <c r="G144" s="80"/>
      <c r="H144" s="80"/>
      <c r="I144" s="78"/>
      <c r="J144" s="77"/>
      <c r="K144" s="80"/>
      <c r="L144" s="80"/>
      <c r="M144" s="80"/>
      <c r="N144" s="78"/>
      <c r="O144" s="77"/>
      <c r="P144" s="80"/>
      <c r="Q144" s="80"/>
      <c r="R144" s="80"/>
      <c r="S144" s="80"/>
      <c r="T144" s="80"/>
      <c r="U144" s="80"/>
      <c r="V144" s="80"/>
      <c r="W144" s="80"/>
      <c r="X144" s="78"/>
      <c r="Y144" s="39" t="s">
        <v>5</v>
      </c>
      <c r="Z144" s="66"/>
      <c r="AA144" s="66"/>
      <c r="AB144" s="66"/>
      <c r="AC144" s="40"/>
      <c r="AD144" s="39" t="s">
        <v>4</v>
      </c>
      <c r="AE144" s="66"/>
      <c r="AF144" s="66"/>
      <c r="AG144" s="66"/>
      <c r="AH144" s="40"/>
      <c r="AI144" s="65" t="s">
        <v>31</v>
      </c>
      <c r="AJ144" s="65"/>
      <c r="AK144" s="65"/>
      <c r="AL144" s="65"/>
      <c r="AM144" s="65"/>
      <c r="AN144" s="65" t="s">
        <v>5</v>
      </c>
      <c r="AO144" s="65"/>
      <c r="AP144" s="65"/>
      <c r="AQ144" s="65"/>
      <c r="AR144" s="65"/>
      <c r="AS144" s="65" t="s">
        <v>4</v>
      </c>
      <c r="AT144" s="65"/>
      <c r="AU144" s="65"/>
      <c r="AV144" s="65"/>
      <c r="AW144" s="65"/>
      <c r="AX144" s="65" t="s">
        <v>31</v>
      </c>
      <c r="AY144" s="65"/>
      <c r="AZ144" s="65"/>
      <c r="BA144" s="65"/>
      <c r="BB144" s="65"/>
      <c r="BC144" s="65" t="s">
        <v>5</v>
      </c>
      <c r="BD144" s="65"/>
      <c r="BE144" s="65"/>
      <c r="BF144" s="65"/>
      <c r="BG144" s="65"/>
      <c r="BH144" s="65" t="s">
        <v>4</v>
      </c>
      <c r="BI144" s="65"/>
      <c r="BJ144" s="65"/>
      <c r="BK144" s="65"/>
      <c r="BL144" s="65"/>
      <c r="BM144" s="65" t="s">
        <v>31</v>
      </c>
      <c r="BN144" s="65"/>
      <c r="BO144" s="65"/>
      <c r="BP144" s="65"/>
      <c r="BQ144" s="65"/>
    </row>
    <row r="145" spans="1:69" ht="15.75" x14ac:dyDescent="0.2">
      <c r="A145" s="65">
        <v>1</v>
      </c>
      <c r="B145" s="65"/>
      <c r="C145" s="65">
        <v>2</v>
      </c>
      <c r="D145" s="65"/>
      <c r="E145" s="65"/>
      <c r="F145" s="65"/>
      <c r="G145" s="65"/>
      <c r="H145" s="65"/>
      <c r="I145" s="65"/>
      <c r="J145" s="65">
        <v>3</v>
      </c>
      <c r="K145" s="65"/>
      <c r="L145" s="65"/>
      <c r="M145" s="65"/>
      <c r="N145" s="65"/>
      <c r="O145" s="65">
        <v>4</v>
      </c>
      <c r="P145" s="65"/>
      <c r="Q145" s="65"/>
      <c r="R145" s="65"/>
      <c r="S145" s="65"/>
      <c r="T145" s="65"/>
      <c r="U145" s="65"/>
      <c r="V145" s="65"/>
      <c r="W145" s="65"/>
      <c r="X145" s="65"/>
      <c r="Y145" s="65">
        <v>5</v>
      </c>
      <c r="Z145" s="65"/>
      <c r="AA145" s="65"/>
      <c r="AB145" s="65"/>
      <c r="AC145" s="65"/>
      <c r="AD145" s="65">
        <v>6</v>
      </c>
      <c r="AE145" s="65"/>
      <c r="AF145" s="65"/>
      <c r="AG145" s="65"/>
      <c r="AH145" s="65"/>
      <c r="AI145" s="65">
        <v>7</v>
      </c>
      <c r="AJ145" s="65"/>
      <c r="AK145" s="65"/>
      <c r="AL145" s="65"/>
      <c r="AM145" s="65"/>
      <c r="AN145" s="39">
        <v>8</v>
      </c>
      <c r="AO145" s="66"/>
      <c r="AP145" s="66"/>
      <c r="AQ145" s="66"/>
      <c r="AR145" s="40"/>
      <c r="AS145" s="39">
        <v>9</v>
      </c>
      <c r="AT145" s="66"/>
      <c r="AU145" s="66"/>
      <c r="AV145" s="66"/>
      <c r="AW145" s="40"/>
      <c r="AX145" s="39">
        <v>10</v>
      </c>
      <c r="AY145" s="66"/>
      <c r="AZ145" s="66"/>
      <c r="BA145" s="66"/>
      <c r="BB145" s="40"/>
      <c r="BC145" s="39">
        <v>11</v>
      </c>
      <c r="BD145" s="66"/>
      <c r="BE145" s="66"/>
      <c r="BF145" s="66"/>
      <c r="BG145" s="40"/>
      <c r="BH145" s="39">
        <v>12</v>
      </c>
      <c r="BI145" s="66"/>
      <c r="BJ145" s="66"/>
      <c r="BK145" s="66"/>
      <c r="BL145" s="40"/>
      <c r="BM145" s="39">
        <v>13</v>
      </c>
      <c r="BN145" s="66"/>
      <c r="BO145" s="66"/>
      <c r="BP145" s="66"/>
      <c r="BQ145" s="40"/>
    </row>
    <row r="146" spans="1:69" ht="89.25" customHeight="1" x14ac:dyDescent="0.2">
      <c r="A146" s="67">
        <v>1</v>
      </c>
      <c r="B146" s="67"/>
      <c r="C146" s="68" t="s">
        <v>264</v>
      </c>
      <c r="D146" s="69"/>
      <c r="E146" s="69"/>
      <c r="F146" s="69"/>
      <c r="G146" s="69"/>
      <c r="H146" s="69"/>
      <c r="I146" s="70"/>
      <c r="J146" s="67"/>
      <c r="K146" s="67"/>
      <c r="L146" s="67"/>
      <c r="M146" s="67"/>
      <c r="N146" s="67"/>
      <c r="O146" s="71"/>
      <c r="P146" s="71"/>
      <c r="Q146" s="71"/>
      <c r="R146" s="71"/>
      <c r="S146" s="71"/>
      <c r="T146" s="71"/>
      <c r="U146" s="71"/>
      <c r="V146" s="71"/>
      <c r="W146" s="71"/>
      <c r="X146" s="72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4"/>
      <c r="BN146" s="74"/>
      <c r="BO146" s="74"/>
      <c r="BP146" s="74"/>
      <c r="BQ146" s="74"/>
    </row>
    <row r="147" spans="1:69" ht="15.75" x14ac:dyDescent="0.2">
      <c r="A147" s="61">
        <v>0</v>
      </c>
      <c r="B147" s="61"/>
      <c r="C147" s="62" t="s">
        <v>68</v>
      </c>
      <c r="D147" s="62"/>
      <c r="E147" s="62"/>
      <c r="F147" s="62"/>
      <c r="G147" s="62"/>
      <c r="H147" s="62"/>
      <c r="I147" s="62"/>
      <c r="J147" s="62" t="s">
        <v>69</v>
      </c>
      <c r="K147" s="62"/>
      <c r="L147" s="62"/>
      <c r="M147" s="62"/>
      <c r="N147" s="62"/>
      <c r="O147" s="62" t="s">
        <v>69</v>
      </c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</row>
    <row r="148" spans="1:69" ht="15.75" x14ac:dyDescent="0.2">
      <c r="A148" s="65">
        <v>0</v>
      </c>
      <c r="B148" s="65"/>
      <c r="C148" s="41" t="s">
        <v>117</v>
      </c>
      <c r="D148" s="83"/>
      <c r="E148" s="83"/>
      <c r="F148" s="83"/>
      <c r="G148" s="83"/>
      <c r="H148" s="83"/>
      <c r="I148" s="84"/>
      <c r="J148" s="134" t="s">
        <v>71</v>
      </c>
      <c r="K148" s="134"/>
      <c r="L148" s="134"/>
      <c r="M148" s="134"/>
      <c r="N148" s="134"/>
      <c r="O148" s="134" t="s">
        <v>72</v>
      </c>
      <c r="P148" s="134"/>
      <c r="Q148" s="134"/>
      <c r="R148" s="134"/>
      <c r="S148" s="134"/>
      <c r="T148" s="134"/>
      <c r="U148" s="134"/>
      <c r="V148" s="134"/>
      <c r="W148" s="134"/>
      <c r="X148" s="134"/>
      <c r="Y148" s="54">
        <v>1</v>
      </c>
      <c r="Z148" s="54"/>
      <c r="AA148" s="54"/>
      <c r="AB148" s="54"/>
      <c r="AC148" s="54"/>
      <c r="AD148" s="54">
        <v>0</v>
      </c>
      <c r="AE148" s="54"/>
      <c r="AF148" s="54"/>
      <c r="AG148" s="54"/>
      <c r="AH148" s="54"/>
      <c r="AI148" s="54">
        <f>Y148+AD148</f>
        <v>1</v>
      </c>
      <c r="AJ148" s="54"/>
      <c r="AK148" s="54"/>
      <c r="AL148" s="54"/>
      <c r="AM148" s="54"/>
      <c r="AN148" s="54">
        <v>1</v>
      </c>
      <c r="AO148" s="54"/>
      <c r="AP148" s="54"/>
      <c r="AQ148" s="54"/>
      <c r="AR148" s="54"/>
      <c r="AS148" s="54">
        <v>0</v>
      </c>
      <c r="AT148" s="54"/>
      <c r="AU148" s="54"/>
      <c r="AV148" s="54"/>
      <c r="AW148" s="54"/>
      <c r="AX148" s="47">
        <f>AN148+AS148</f>
        <v>1</v>
      </c>
      <c r="AY148" s="47"/>
      <c r="AZ148" s="47"/>
      <c r="BA148" s="47"/>
      <c r="BB148" s="47"/>
      <c r="BC148" s="47">
        <f>AN148-Y148</f>
        <v>0</v>
      </c>
      <c r="BD148" s="47"/>
      <c r="BE148" s="47"/>
      <c r="BF148" s="47"/>
      <c r="BG148" s="47"/>
      <c r="BH148" s="47">
        <f>AS148-AD148</f>
        <v>0</v>
      </c>
      <c r="BI148" s="47"/>
      <c r="BJ148" s="47"/>
      <c r="BK148" s="47"/>
      <c r="BL148" s="47"/>
      <c r="BM148" s="47">
        <f>BC148+BH148</f>
        <v>0</v>
      </c>
      <c r="BN148" s="47"/>
      <c r="BO148" s="47"/>
      <c r="BP148" s="47"/>
      <c r="BQ148" s="47"/>
    </row>
    <row r="149" spans="1:69" ht="15.75" x14ac:dyDescent="0.2">
      <c r="A149" s="39"/>
      <c r="B149" s="40"/>
      <c r="C149" s="41" t="s">
        <v>266</v>
      </c>
      <c r="D149" s="42"/>
      <c r="E149" s="42"/>
      <c r="F149" s="42"/>
      <c r="G149" s="42"/>
      <c r="H149" s="42"/>
      <c r="I149" s="43"/>
      <c r="J149" s="51" t="s">
        <v>171</v>
      </c>
      <c r="K149" s="52"/>
      <c r="L149" s="52"/>
      <c r="M149" s="52"/>
      <c r="N149" s="53"/>
      <c r="O149" s="51" t="s">
        <v>72</v>
      </c>
      <c r="P149" s="52"/>
      <c r="Q149" s="52"/>
      <c r="R149" s="52"/>
      <c r="S149" s="52"/>
      <c r="T149" s="52"/>
      <c r="U149" s="52"/>
      <c r="V149" s="52"/>
      <c r="W149" s="52"/>
      <c r="X149" s="53"/>
      <c r="Y149" s="44">
        <v>2</v>
      </c>
      <c r="Z149" s="45"/>
      <c r="AA149" s="45"/>
      <c r="AB149" s="45"/>
      <c r="AC149" s="46"/>
      <c r="AD149" s="44"/>
      <c r="AE149" s="45"/>
      <c r="AF149" s="45"/>
      <c r="AG149" s="45"/>
      <c r="AH149" s="46"/>
      <c r="AI149" s="54">
        <f t="shared" ref="AI149:AI160" si="10">Y149+AD149</f>
        <v>2</v>
      </c>
      <c r="AJ149" s="54"/>
      <c r="AK149" s="54"/>
      <c r="AL149" s="54"/>
      <c r="AM149" s="54"/>
      <c r="AN149" s="44">
        <v>2</v>
      </c>
      <c r="AO149" s="45"/>
      <c r="AP149" s="45"/>
      <c r="AQ149" s="45"/>
      <c r="AR149" s="46"/>
      <c r="AS149" s="44"/>
      <c r="AT149" s="45"/>
      <c r="AU149" s="45"/>
      <c r="AV149" s="45"/>
      <c r="AW149" s="46"/>
      <c r="AX149" s="47">
        <f t="shared" ref="AX149:AX157" si="11">AN149+AS149</f>
        <v>2</v>
      </c>
      <c r="AY149" s="47"/>
      <c r="AZ149" s="47"/>
      <c r="BA149" s="47"/>
      <c r="BB149" s="47"/>
      <c r="BC149" s="47">
        <f t="shared" ref="BC149:BC158" si="12">AN149-Y149</f>
        <v>0</v>
      </c>
      <c r="BD149" s="47"/>
      <c r="BE149" s="47"/>
      <c r="BF149" s="47"/>
      <c r="BG149" s="47"/>
      <c r="BH149" s="47">
        <f t="shared" ref="BH149:BH157" si="13">AS149-AD149</f>
        <v>0</v>
      </c>
      <c r="BI149" s="47"/>
      <c r="BJ149" s="47"/>
      <c r="BK149" s="47"/>
      <c r="BL149" s="47"/>
      <c r="BM149" s="47">
        <f t="shared" ref="BM149:BM155" si="14">BC149+BH149</f>
        <v>0</v>
      </c>
      <c r="BN149" s="47"/>
      <c r="BO149" s="47"/>
      <c r="BP149" s="47"/>
      <c r="BQ149" s="47"/>
    </row>
    <row r="150" spans="1:69" ht="57" customHeight="1" x14ac:dyDescent="0.2">
      <c r="A150" s="39"/>
      <c r="B150" s="40"/>
      <c r="C150" s="41" t="s">
        <v>74</v>
      </c>
      <c r="D150" s="83"/>
      <c r="E150" s="83"/>
      <c r="F150" s="83"/>
      <c r="G150" s="83"/>
      <c r="H150" s="83"/>
      <c r="I150" s="84"/>
      <c r="J150" s="51" t="s">
        <v>195</v>
      </c>
      <c r="K150" s="52"/>
      <c r="L150" s="52"/>
      <c r="M150" s="52"/>
      <c r="N150" s="53"/>
      <c r="O150" s="41" t="s">
        <v>119</v>
      </c>
      <c r="P150" s="83"/>
      <c r="Q150" s="83"/>
      <c r="R150" s="83"/>
      <c r="S150" s="83"/>
      <c r="T150" s="83"/>
      <c r="U150" s="83"/>
      <c r="V150" s="83"/>
      <c r="W150" s="83"/>
      <c r="X150" s="84"/>
      <c r="Y150" s="44">
        <v>6</v>
      </c>
      <c r="Z150" s="45"/>
      <c r="AA150" s="45"/>
      <c r="AB150" s="45"/>
      <c r="AC150" s="46"/>
      <c r="AD150" s="44"/>
      <c r="AE150" s="45"/>
      <c r="AF150" s="45"/>
      <c r="AG150" s="45"/>
      <c r="AH150" s="46"/>
      <c r="AI150" s="54">
        <f t="shared" si="10"/>
        <v>6</v>
      </c>
      <c r="AJ150" s="54"/>
      <c r="AK150" s="54"/>
      <c r="AL150" s="54"/>
      <c r="AM150" s="54"/>
      <c r="AN150" s="44">
        <v>6</v>
      </c>
      <c r="AO150" s="45"/>
      <c r="AP150" s="45"/>
      <c r="AQ150" s="45"/>
      <c r="AR150" s="46"/>
      <c r="AS150" s="44"/>
      <c r="AT150" s="45"/>
      <c r="AU150" s="45"/>
      <c r="AV150" s="45"/>
      <c r="AW150" s="46"/>
      <c r="AX150" s="47">
        <f t="shared" si="11"/>
        <v>6</v>
      </c>
      <c r="AY150" s="47"/>
      <c r="AZ150" s="47"/>
      <c r="BA150" s="47"/>
      <c r="BB150" s="47"/>
      <c r="BC150" s="47">
        <f t="shared" si="12"/>
        <v>0</v>
      </c>
      <c r="BD150" s="47"/>
      <c r="BE150" s="47"/>
      <c r="BF150" s="47"/>
      <c r="BG150" s="47"/>
      <c r="BH150" s="47">
        <f t="shared" si="13"/>
        <v>0</v>
      </c>
      <c r="BI150" s="47"/>
      <c r="BJ150" s="47"/>
      <c r="BK150" s="47"/>
      <c r="BL150" s="47"/>
      <c r="BM150" s="47">
        <f t="shared" si="14"/>
        <v>0</v>
      </c>
      <c r="BN150" s="47"/>
      <c r="BO150" s="47"/>
      <c r="BP150" s="47"/>
      <c r="BQ150" s="47"/>
    </row>
    <row r="151" spans="1:69" ht="87.75" customHeight="1" x14ac:dyDescent="0.2">
      <c r="A151" s="65">
        <v>0</v>
      </c>
      <c r="B151" s="65"/>
      <c r="C151" s="41" t="s">
        <v>118</v>
      </c>
      <c r="D151" s="83"/>
      <c r="E151" s="83"/>
      <c r="F151" s="83"/>
      <c r="G151" s="83"/>
      <c r="H151" s="83"/>
      <c r="I151" s="84"/>
      <c r="J151" s="134" t="s">
        <v>71</v>
      </c>
      <c r="K151" s="134"/>
      <c r="L151" s="134"/>
      <c r="M151" s="134"/>
      <c r="N151" s="134"/>
      <c r="O151" s="41" t="s">
        <v>119</v>
      </c>
      <c r="P151" s="83"/>
      <c r="Q151" s="83"/>
      <c r="R151" s="83"/>
      <c r="S151" s="83"/>
      <c r="T151" s="83"/>
      <c r="U151" s="83"/>
      <c r="V151" s="83"/>
      <c r="W151" s="83"/>
      <c r="X151" s="84"/>
      <c r="Y151" s="54">
        <v>1</v>
      </c>
      <c r="Z151" s="54"/>
      <c r="AA151" s="54"/>
      <c r="AB151" s="54"/>
      <c r="AC151" s="54"/>
      <c r="AD151" s="54">
        <v>0</v>
      </c>
      <c r="AE151" s="54"/>
      <c r="AF151" s="54"/>
      <c r="AG151" s="54"/>
      <c r="AH151" s="54"/>
      <c r="AI151" s="54">
        <f t="shared" si="10"/>
        <v>1</v>
      </c>
      <c r="AJ151" s="54"/>
      <c r="AK151" s="54"/>
      <c r="AL151" s="54"/>
      <c r="AM151" s="54"/>
      <c r="AN151" s="54">
        <v>1</v>
      </c>
      <c r="AO151" s="54"/>
      <c r="AP151" s="54"/>
      <c r="AQ151" s="54"/>
      <c r="AR151" s="54"/>
      <c r="AS151" s="54">
        <v>0</v>
      </c>
      <c r="AT151" s="54"/>
      <c r="AU151" s="54"/>
      <c r="AV151" s="54"/>
      <c r="AW151" s="54"/>
      <c r="AX151" s="47">
        <f t="shared" si="11"/>
        <v>1</v>
      </c>
      <c r="AY151" s="47"/>
      <c r="AZ151" s="47"/>
      <c r="BA151" s="47"/>
      <c r="BB151" s="47"/>
      <c r="BC151" s="47">
        <f t="shared" si="12"/>
        <v>0</v>
      </c>
      <c r="BD151" s="47"/>
      <c r="BE151" s="47"/>
      <c r="BF151" s="47"/>
      <c r="BG151" s="47"/>
      <c r="BH151" s="47">
        <f t="shared" si="13"/>
        <v>0</v>
      </c>
      <c r="BI151" s="47"/>
      <c r="BJ151" s="47"/>
      <c r="BK151" s="47"/>
      <c r="BL151" s="47"/>
      <c r="BM151" s="47">
        <f t="shared" si="14"/>
        <v>0</v>
      </c>
      <c r="BN151" s="47"/>
      <c r="BO151" s="47"/>
      <c r="BP151" s="47"/>
      <c r="BQ151" s="47"/>
    </row>
    <row r="152" spans="1:69" ht="40.5" customHeight="1" x14ac:dyDescent="0.2">
      <c r="A152" s="39"/>
      <c r="B152" s="40"/>
      <c r="C152" s="41" t="s">
        <v>78</v>
      </c>
      <c r="D152" s="83"/>
      <c r="E152" s="83"/>
      <c r="F152" s="83"/>
      <c r="G152" s="83"/>
      <c r="H152" s="83"/>
      <c r="I152" s="84"/>
      <c r="J152" s="51" t="s">
        <v>71</v>
      </c>
      <c r="K152" s="52"/>
      <c r="L152" s="52"/>
      <c r="M152" s="52"/>
      <c r="N152" s="53"/>
      <c r="O152" s="41" t="s">
        <v>119</v>
      </c>
      <c r="P152" s="83"/>
      <c r="Q152" s="83"/>
      <c r="R152" s="83"/>
      <c r="S152" s="83"/>
      <c r="T152" s="83"/>
      <c r="U152" s="83"/>
      <c r="V152" s="83"/>
      <c r="W152" s="83"/>
      <c r="X152" s="84"/>
      <c r="Y152" s="44">
        <v>1</v>
      </c>
      <c r="Z152" s="45"/>
      <c r="AA152" s="45"/>
      <c r="AB152" s="45"/>
      <c r="AC152" s="46"/>
      <c r="AD152" s="44"/>
      <c r="AE152" s="45"/>
      <c r="AF152" s="45"/>
      <c r="AG152" s="45"/>
      <c r="AH152" s="46"/>
      <c r="AI152" s="54">
        <f t="shared" si="10"/>
        <v>1</v>
      </c>
      <c r="AJ152" s="54"/>
      <c r="AK152" s="54"/>
      <c r="AL152" s="54"/>
      <c r="AM152" s="54"/>
      <c r="AN152" s="44">
        <v>1</v>
      </c>
      <c r="AO152" s="45"/>
      <c r="AP152" s="45"/>
      <c r="AQ152" s="45"/>
      <c r="AR152" s="46"/>
      <c r="AS152" s="44"/>
      <c r="AT152" s="45"/>
      <c r="AU152" s="45"/>
      <c r="AV152" s="45"/>
      <c r="AW152" s="46"/>
      <c r="AX152" s="47">
        <f t="shared" si="11"/>
        <v>1</v>
      </c>
      <c r="AY152" s="47"/>
      <c r="AZ152" s="47"/>
      <c r="BA152" s="47"/>
      <c r="BB152" s="47"/>
      <c r="BC152" s="47">
        <f t="shared" si="12"/>
        <v>0</v>
      </c>
      <c r="BD152" s="47"/>
      <c r="BE152" s="47"/>
      <c r="BF152" s="47"/>
      <c r="BG152" s="47"/>
      <c r="BH152" s="47">
        <f t="shared" si="13"/>
        <v>0</v>
      </c>
      <c r="BI152" s="47"/>
      <c r="BJ152" s="47"/>
      <c r="BK152" s="47"/>
      <c r="BL152" s="47"/>
      <c r="BM152" s="47">
        <f t="shared" si="14"/>
        <v>0</v>
      </c>
      <c r="BN152" s="47"/>
      <c r="BO152" s="47"/>
      <c r="BP152" s="47"/>
      <c r="BQ152" s="47"/>
    </row>
    <row r="153" spans="1:69" ht="40.5" customHeight="1" x14ac:dyDescent="0.2">
      <c r="A153" s="39"/>
      <c r="B153" s="40"/>
      <c r="C153" s="41" t="s">
        <v>79</v>
      </c>
      <c r="D153" s="83"/>
      <c r="E153" s="83"/>
      <c r="F153" s="83"/>
      <c r="G153" s="83"/>
      <c r="H153" s="83"/>
      <c r="I153" s="84"/>
      <c r="J153" s="51" t="s">
        <v>71</v>
      </c>
      <c r="K153" s="52"/>
      <c r="L153" s="52"/>
      <c r="M153" s="52"/>
      <c r="N153" s="53"/>
      <c r="O153" s="41" t="s">
        <v>119</v>
      </c>
      <c r="P153" s="83"/>
      <c r="Q153" s="83"/>
      <c r="R153" s="83"/>
      <c r="S153" s="83"/>
      <c r="T153" s="83"/>
      <c r="U153" s="83"/>
      <c r="V153" s="83"/>
      <c r="W153" s="83"/>
      <c r="X153" s="84"/>
      <c r="Y153" s="44"/>
      <c r="Z153" s="45"/>
      <c r="AA153" s="45"/>
      <c r="AB153" s="45"/>
      <c r="AC153" s="46"/>
      <c r="AD153" s="44"/>
      <c r="AE153" s="45"/>
      <c r="AF153" s="45"/>
      <c r="AG153" s="45"/>
      <c r="AH153" s="46"/>
      <c r="AI153" s="54">
        <f t="shared" si="10"/>
        <v>0</v>
      </c>
      <c r="AJ153" s="54"/>
      <c r="AK153" s="54"/>
      <c r="AL153" s="54"/>
      <c r="AM153" s="54"/>
      <c r="AN153" s="44">
        <v>0</v>
      </c>
      <c r="AO153" s="45"/>
      <c r="AP153" s="45"/>
      <c r="AQ153" s="45"/>
      <c r="AR153" s="46"/>
      <c r="AS153" s="44"/>
      <c r="AT153" s="45"/>
      <c r="AU153" s="45"/>
      <c r="AV153" s="45"/>
      <c r="AW153" s="46"/>
      <c r="AX153" s="47">
        <f t="shared" si="11"/>
        <v>0</v>
      </c>
      <c r="AY153" s="47"/>
      <c r="AZ153" s="47"/>
      <c r="BA153" s="47"/>
      <c r="BB153" s="47"/>
      <c r="BC153" s="47">
        <f t="shared" si="12"/>
        <v>0</v>
      </c>
      <c r="BD153" s="47"/>
      <c r="BE153" s="47"/>
      <c r="BF153" s="47"/>
      <c r="BG153" s="47"/>
      <c r="BH153" s="47">
        <f t="shared" si="13"/>
        <v>0</v>
      </c>
      <c r="BI153" s="47"/>
      <c r="BJ153" s="47"/>
      <c r="BK153" s="47"/>
      <c r="BL153" s="47"/>
      <c r="BM153" s="47">
        <f t="shared" si="14"/>
        <v>0</v>
      </c>
      <c r="BN153" s="47"/>
      <c r="BO153" s="47"/>
      <c r="BP153" s="47"/>
      <c r="BQ153" s="47"/>
    </row>
    <row r="154" spans="1:69" ht="40.5" customHeight="1" x14ac:dyDescent="0.2">
      <c r="A154" s="65">
        <v>0</v>
      </c>
      <c r="B154" s="65"/>
      <c r="C154" s="41" t="s">
        <v>120</v>
      </c>
      <c r="D154" s="83"/>
      <c r="E154" s="83"/>
      <c r="F154" s="83"/>
      <c r="G154" s="83"/>
      <c r="H154" s="83"/>
      <c r="I154" s="84"/>
      <c r="J154" s="134" t="s">
        <v>71</v>
      </c>
      <c r="K154" s="134"/>
      <c r="L154" s="134"/>
      <c r="M154" s="134"/>
      <c r="N154" s="134"/>
      <c r="O154" s="41" t="s">
        <v>119</v>
      </c>
      <c r="P154" s="83"/>
      <c r="Q154" s="83"/>
      <c r="R154" s="83"/>
      <c r="S154" s="83"/>
      <c r="T154" s="83"/>
      <c r="U154" s="83"/>
      <c r="V154" s="83"/>
      <c r="W154" s="83"/>
      <c r="X154" s="84"/>
      <c r="Y154" s="54">
        <v>8</v>
      </c>
      <c r="Z154" s="54"/>
      <c r="AA154" s="54"/>
      <c r="AB154" s="54"/>
      <c r="AC154" s="54"/>
      <c r="AD154" s="54">
        <v>0</v>
      </c>
      <c r="AE154" s="54"/>
      <c r="AF154" s="54"/>
      <c r="AG154" s="54"/>
      <c r="AH154" s="54"/>
      <c r="AI154" s="54">
        <f t="shared" si="10"/>
        <v>8</v>
      </c>
      <c r="AJ154" s="54"/>
      <c r="AK154" s="54"/>
      <c r="AL154" s="54"/>
      <c r="AM154" s="54"/>
      <c r="AN154" s="54">
        <v>8</v>
      </c>
      <c r="AO154" s="54"/>
      <c r="AP154" s="54"/>
      <c r="AQ154" s="54"/>
      <c r="AR154" s="54"/>
      <c r="AS154" s="54">
        <v>0</v>
      </c>
      <c r="AT154" s="54"/>
      <c r="AU154" s="54"/>
      <c r="AV154" s="54"/>
      <c r="AW154" s="54"/>
      <c r="AX154" s="47">
        <f t="shared" si="11"/>
        <v>8</v>
      </c>
      <c r="AY154" s="47"/>
      <c r="AZ154" s="47"/>
      <c r="BA154" s="47"/>
      <c r="BB154" s="47"/>
      <c r="BC154" s="47">
        <f t="shared" si="12"/>
        <v>0</v>
      </c>
      <c r="BD154" s="47"/>
      <c r="BE154" s="47"/>
      <c r="BF154" s="47"/>
      <c r="BG154" s="47"/>
      <c r="BH154" s="47">
        <f t="shared" si="13"/>
        <v>0</v>
      </c>
      <c r="BI154" s="47"/>
      <c r="BJ154" s="47"/>
      <c r="BK154" s="47"/>
      <c r="BL154" s="47"/>
      <c r="BM154" s="47">
        <f t="shared" si="14"/>
        <v>0</v>
      </c>
      <c r="BN154" s="47"/>
      <c r="BO154" s="47"/>
      <c r="BP154" s="47"/>
      <c r="BQ154" s="47"/>
    </row>
    <row r="155" spans="1:69" ht="66" customHeight="1" x14ac:dyDescent="0.2">
      <c r="A155" s="39"/>
      <c r="B155" s="40"/>
      <c r="C155" s="41" t="s">
        <v>267</v>
      </c>
      <c r="D155" s="42"/>
      <c r="E155" s="42"/>
      <c r="F155" s="42"/>
      <c r="G155" s="42"/>
      <c r="H155" s="42"/>
      <c r="I155" s="43"/>
      <c r="J155" s="51" t="s">
        <v>83</v>
      </c>
      <c r="K155" s="52"/>
      <c r="L155" s="52"/>
      <c r="M155" s="52"/>
      <c r="N155" s="53"/>
      <c r="O155" s="41" t="s">
        <v>268</v>
      </c>
      <c r="P155" s="42"/>
      <c r="Q155" s="42"/>
      <c r="R155" s="42"/>
      <c r="S155" s="42"/>
      <c r="T155" s="42"/>
      <c r="U155" s="42"/>
      <c r="V155" s="42"/>
      <c r="W155" s="42"/>
      <c r="X155" s="43"/>
      <c r="Y155" s="44">
        <v>30</v>
      </c>
      <c r="Z155" s="45"/>
      <c r="AA155" s="45"/>
      <c r="AB155" s="45"/>
      <c r="AC155" s="46"/>
      <c r="AD155" s="44"/>
      <c r="AE155" s="45"/>
      <c r="AF155" s="45"/>
      <c r="AG155" s="45"/>
      <c r="AH155" s="46"/>
      <c r="AI155" s="54">
        <f t="shared" si="10"/>
        <v>30</v>
      </c>
      <c r="AJ155" s="54"/>
      <c r="AK155" s="54"/>
      <c r="AL155" s="54"/>
      <c r="AM155" s="54"/>
      <c r="AN155" s="44">
        <v>30</v>
      </c>
      <c r="AO155" s="45"/>
      <c r="AP155" s="45"/>
      <c r="AQ155" s="45"/>
      <c r="AR155" s="46"/>
      <c r="AS155" s="44"/>
      <c r="AT155" s="45"/>
      <c r="AU155" s="45"/>
      <c r="AV155" s="45"/>
      <c r="AW155" s="46"/>
      <c r="AX155" s="47">
        <f t="shared" si="11"/>
        <v>30</v>
      </c>
      <c r="AY155" s="47"/>
      <c r="AZ155" s="47"/>
      <c r="BA155" s="47"/>
      <c r="BB155" s="47"/>
      <c r="BC155" s="47">
        <f t="shared" si="12"/>
        <v>0</v>
      </c>
      <c r="BD155" s="47"/>
      <c r="BE155" s="47"/>
      <c r="BF155" s="47"/>
      <c r="BG155" s="47"/>
      <c r="BH155" s="47">
        <f t="shared" si="13"/>
        <v>0</v>
      </c>
      <c r="BI155" s="47"/>
      <c r="BJ155" s="47"/>
      <c r="BK155" s="47"/>
      <c r="BL155" s="47"/>
      <c r="BM155" s="47">
        <f t="shared" si="14"/>
        <v>0</v>
      </c>
      <c r="BN155" s="47"/>
      <c r="BO155" s="47"/>
      <c r="BP155" s="47"/>
      <c r="BQ155" s="47"/>
    </row>
    <row r="156" spans="1:69" ht="15.75" x14ac:dyDescent="0.2">
      <c r="A156" s="61">
        <v>0</v>
      </c>
      <c r="B156" s="61"/>
      <c r="C156" s="48" t="s">
        <v>81</v>
      </c>
      <c r="D156" s="88"/>
      <c r="E156" s="88"/>
      <c r="F156" s="88"/>
      <c r="G156" s="88"/>
      <c r="H156" s="88"/>
      <c r="I156" s="89"/>
      <c r="J156" s="62" t="s">
        <v>69</v>
      </c>
      <c r="K156" s="62"/>
      <c r="L156" s="62"/>
      <c r="M156" s="62"/>
      <c r="N156" s="62"/>
      <c r="O156" s="48" t="s">
        <v>69</v>
      </c>
      <c r="P156" s="88"/>
      <c r="Q156" s="88"/>
      <c r="R156" s="88"/>
      <c r="S156" s="88"/>
      <c r="T156" s="88"/>
      <c r="U156" s="88"/>
      <c r="V156" s="88"/>
      <c r="W156" s="88"/>
      <c r="X156" s="89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54">
        <f t="shared" si="10"/>
        <v>0</v>
      </c>
      <c r="AJ156" s="54"/>
      <c r="AK156" s="54"/>
      <c r="AL156" s="54"/>
      <c r="AM156" s="54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47">
        <f t="shared" si="11"/>
        <v>0</v>
      </c>
      <c r="AY156" s="47"/>
      <c r="AZ156" s="47"/>
      <c r="BA156" s="47"/>
      <c r="BB156" s="47"/>
      <c r="BC156" s="47">
        <f t="shared" si="12"/>
        <v>0</v>
      </c>
      <c r="BD156" s="47"/>
      <c r="BE156" s="47"/>
      <c r="BF156" s="47"/>
      <c r="BG156" s="47"/>
      <c r="BH156" s="47">
        <f t="shared" si="13"/>
        <v>0</v>
      </c>
      <c r="BI156" s="47"/>
      <c r="BJ156" s="47"/>
      <c r="BK156" s="47"/>
      <c r="BL156" s="47"/>
      <c r="BM156" s="47">
        <f t="shared" ref="BM156:BM157" si="15">BC156+BH156</f>
        <v>0</v>
      </c>
      <c r="BN156" s="47"/>
      <c r="BO156" s="47"/>
      <c r="BP156" s="47"/>
      <c r="BQ156" s="47"/>
    </row>
    <row r="157" spans="1:69" ht="88.5" customHeight="1" x14ac:dyDescent="0.2">
      <c r="A157" s="56"/>
      <c r="B157" s="57"/>
      <c r="C157" s="41" t="s">
        <v>269</v>
      </c>
      <c r="D157" s="42"/>
      <c r="E157" s="42"/>
      <c r="F157" s="42"/>
      <c r="G157" s="42"/>
      <c r="H157" s="42"/>
      <c r="I157" s="43"/>
      <c r="J157" s="51" t="s">
        <v>83</v>
      </c>
      <c r="K157" s="52"/>
      <c r="L157" s="52"/>
      <c r="M157" s="52"/>
      <c r="N157" s="53"/>
      <c r="O157" s="41" t="s">
        <v>268</v>
      </c>
      <c r="P157" s="42"/>
      <c r="Q157" s="42"/>
      <c r="R157" s="42"/>
      <c r="S157" s="42"/>
      <c r="T157" s="42"/>
      <c r="U157" s="42"/>
      <c r="V157" s="42"/>
      <c r="W157" s="42"/>
      <c r="X157" s="43"/>
      <c r="Y157" s="44">
        <v>26</v>
      </c>
      <c r="Z157" s="45"/>
      <c r="AA157" s="45"/>
      <c r="AB157" s="45"/>
      <c r="AC157" s="46"/>
      <c r="AD157" s="142">
        <v>0</v>
      </c>
      <c r="AE157" s="143"/>
      <c r="AF157" s="143"/>
      <c r="AG157" s="143"/>
      <c r="AH157" s="144"/>
      <c r="AI157" s="54">
        <f t="shared" si="10"/>
        <v>26</v>
      </c>
      <c r="AJ157" s="54"/>
      <c r="AK157" s="54"/>
      <c r="AL157" s="54"/>
      <c r="AM157" s="54"/>
      <c r="AN157" s="44">
        <v>26</v>
      </c>
      <c r="AO157" s="45"/>
      <c r="AP157" s="45"/>
      <c r="AQ157" s="45"/>
      <c r="AR157" s="46"/>
      <c r="AS157" s="142"/>
      <c r="AT157" s="143"/>
      <c r="AU157" s="143"/>
      <c r="AV157" s="143"/>
      <c r="AW157" s="144"/>
      <c r="AX157" s="47">
        <f t="shared" si="11"/>
        <v>26</v>
      </c>
      <c r="AY157" s="47"/>
      <c r="AZ157" s="47"/>
      <c r="BA157" s="47"/>
      <c r="BB157" s="47"/>
      <c r="BC157" s="47">
        <f t="shared" si="12"/>
        <v>0</v>
      </c>
      <c r="BD157" s="47"/>
      <c r="BE157" s="47"/>
      <c r="BF157" s="47"/>
      <c r="BG157" s="47"/>
      <c r="BH157" s="47">
        <f t="shared" si="13"/>
        <v>0</v>
      </c>
      <c r="BI157" s="47"/>
      <c r="BJ157" s="47"/>
      <c r="BK157" s="47"/>
      <c r="BL157" s="47"/>
      <c r="BM157" s="47">
        <f t="shared" si="15"/>
        <v>0</v>
      </c>
      <c r="BN157" s="47"/>
      <c r="BO157" s="47"/>
      <c r="BP157" s="47"/>
      <c r="BQ157" s="47"/>
    </row>
    <row r="158" spans="1:69" ht="15.75" x14ac:dyDescent="0.2">
      <c r="A158" s="61">
        <v>0</v>
      </c>
      <c r="B158" s="61"/>
      <c r="C158" s="48" t="s">
        <v>97</v>
      </c>
      <c r="D158" s="88"/>
      <c r="E158" s="88"/>
      <c r="F158" s="88"/>
      <c r="G158" s="88"/>
      <c r="H158" s="88"/>
      <c r="I158" s="89"/>
      <c r="J158" s="62" t="s">
        <v>69</v>
      </c>
      <c r="K158" s="62"/>
      <c r="L158" s="62"/>
      <c r="M158" s="62"/>
      <c r="N158" s="62"/>
      <c r="O158" s="48" t="s">
        <v>69</v>
      </c>
      <c r="P158" s="88"/>
      <c r="Q158" s="88"/>
      <c r="R158" s="88"/>
      <c r="S158" s="88"/>
      <c r="T158" s="88"/>
      <c r="U158" s="88"/>
      <c r="V158" s="88"/>
      <c r="W158" s="88"/>
      <c r="X158" s="89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54">
        <f t="shared" si="10"/>
        <v>0</v>
      </c>
      <c r="AJ158" s="54"/>
      <c r="AK158" s="54"/>
      <c r="AL158" s="54"/>
      <c r="AM158" s="54"/>
      <c r="AN158" s="63">
        <v>0</v>
      </c>
      <c r="AO158" s="63"/>
      <c r="AP158" s="63"/>
      <c r="AQ158" s="63"/>
      <c r="AR158" s="63"/>
      <c r="AS158" s="63"/>
      <c r="AT158" s="63"/>
      <c r="AU158" s="63"/>
      <c r="AV158" s="63"/>
      <c r="AW158" s="63"/>
      <c r="AX158" s="47">
        <f t="shared" ref="AX158:AX159" si="16">AN158+AS158</f>
        <v>0</v>
      </c>
      <c r="AY158" s="47"/>
      <c r="AZ158" s="47"/>
      <c r="BA158" s="47"/>
      <c r="BB158" s="47"/>
      <c r="BC158" s="47">
        <f t="shared" si="12"/>
        <v>0</v>
      </c>
      <c r="BD158" s="47"/>
      <c r="BE158" s="47"/>
      <c r="BF158" s="47"/>
      <c r="BG158" s="47"/>
      <c r="BH158" s="47">
        <f t="shared" ref="BH158:BH159" si="17">AS158-AD158</f>
        <v>0</v>
      </c>
      <c r="BI158" s="47"/>
      <c r="BJ158" s="47"/>
      <c r="BK158" s="47"/>
      <c r="BL158" s="47"/>
      <c r="BM158" s="47">
        <f t="shared" ref="BM158:BM159" si="18">BC158+BH158</f>
        <v>0</v>
      </c>
      <c r="BN158" s="47"/>
      <c r="BO158" s="47"/>
      <c r="BP158" s="47"/>
      <c r="BQ158" s="47"/>
    </row>
    <row r="159" spans="1:69" ht="38.25" customHeight="1" x14ac:dyDescent="0.2">
      <c r="A159" s="56"/>
      <c r="B159" s="57"/>
      <c r="C159" s="41" t="s">
        <v>270</v>
      </c>
      <c r="D159" s="42"/>
      <c r="E159" s="42"/>
      <c r="F159" s="42"/>
      <c r="G159" s="42"/>
      <c r="H159" s="42"/>
      <c r="I159" s="43"/>
      <c r="J159" s="51" t="s">
        <v>83</v>
      </c>
      <c r="K159" s="52"/>
      <c r="L159" s="52"/>
      <c r="M159" s="52"/>
      <c r="N159" s="53"/>
      <c r="O159" s="41" t="s">
        <v>111</v>
      </c>
      <c r="P159" s="42"/>
      <c r="Q159" s="42"/>
      <c r="R159" s="42"/>
      <c r="S159" s="42"/>
      <c r="T159" s="42"/>
      <c r="U159" s="42"/>
      <c r="V159" s="42"/>
      <c r="W159" s="42"/>
      <c r="X159" s="43"/>
      <c r="Y159" s="44">
        <v>9</v>
      </c>
      <c r="Z159" s="45"/>
      <c r="AA159" s="45"/>
      <c r="AB159" s="45"/>
      <c r="AC159" s="46"/>
      <c r="AD159" s="44">
        <v>0</v>
      </c>
      <c r="AE159" s="45"/>
      <c r="AF159" s="45"/>
      <c r="AG159" s="45"/>
      <c r="AH159" s="46"/>
      <c r="AI159" s="54">
        <f t="shared" si="10"/>
        <v>9</v>
      </c>
      <c r="AJ159" s="54"/>
      <c r="AK159" s="54"/>
      <c r="AL159" s="54"/>
      <c r="AM159" s="54"/>
      <c r="AN159" s="131">
        <v>9</v>
      </c>
      <c r="AO159" s="132"/>
      <c r="AP159" s="132"/>
      <c r="AQ159" s="132"/>
      <c r="AR159" s="133"/>
      <c r="AS159" s="142">
        <v>0</v>
      </c>
      <c r="AT159" s="143"/>
      <c r="AU159" s="143"/>
      <c r="AV159" s="143"/>
      <c r="AW159" s="144"/>
      <c r="AX159" s="47">
        <f t="shared" si="16"/>
        <v>9</v>
      </c>
      <c r="AY159" s="47"/>
      <c r="AZ159" s="47"/>
      <c r="BA159" s="47"/>
      <c r="BB159" s="47"/>
      <c r="BC159" s="47">
        <f t="shared" ref="BC159" si="19">AN159-Y159</f>
        <v>0</v>
      </c>
      <c r="BD159" s="47"/>
      <c r="BE159" s="47"/>
      <c r="BF159" s="47"/>
      <c r="BG159" s="47"/>
      <c r="BH159" s="47">
        <f t="shared" si="17"/>
        <v>0</v>
      </c>
      <c r="BI159" s="47"/>
      <c r="BJ159" s="47"/>
      <c r="BK159" s="47"/>
      <c r="BL159" s="47"/>
      <c r="BM159" s="47">
        <f t="shared" si="18"/>
        <v>0</v>
      </c>
      <c r="BN159" s="47"/>
      <c r="BO159" s="47"/>
      <c r="BP159" s="47"/>
      <c r="BQ159" s="47"/>
    </row>
    <row r="160" spans="1:69" ht="15.75" x14ac:dyDescent="0.2">
      <c r="A160" s="61">
        <v>0</v>
      </c>
      <c r="B160" s="61"/>
      <c r="C160" s="48" t="s">
        <v>100</v>
      </c>
      <c r="D160" s="88"/>
      <c r="E160" s="88"/>
      <c r="F160" s="88"/>
      <c r="G160" s="88"/>
      <c r="H160" s="88"/>
      <c r="I160" s="89"/>
      <c r="J160" s="62" t="s">
        <v>69</v>
      </c>
      <c r="K160" s="62"/>
      <c r="L160" s="62"/>
      <c r="M160" s="62"/>
      <c r="N160" s="62"/>
      <c r="O160" s="48" t="s">
        <v>69</v>
      </c>
      <c r="P160" s="88"/>
      <c r="Q160" s="88"/>
      <c r="R160" s="88"/>
      <c r="S160" s="88"/>
      <c r="T160" s="88"/>
      <c r="U160" s="88"/>
      <c r="V160" s="88"/>
      <c r="W160" s="88"/>
      <c r="X160" s="89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54">
        <f t="shared" si="10"/>
        <v>0</v>
      </c>
      <c r="AJ160" s="54"/>
      <c r="AK160" s="54"/>
      <c r="AL160" s="54"/>
      <c r="AM160" s="54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</row>
    <row r="161" spans="1:69" ht="41.25" customHeight="1" x14ac:dyDescent="0.2">
      <c r="A161" s="65">
        <v>0</v>
      </c>
      <c r="B161" s="65"/>
      <c r="C161" s="41" t="s">
        <v>271</v>
      </c>
      <c r="D161" s="83"/>
      <c r="E161" s="83"/>
      <c r="F161" s="83"/>
      <c r="G161" s="83"/>
      <c r="H161" s="83"/>
      <c r="I161" s="84"/>
      <c r="J161" s="134" t="s">
        <v>162</v>
      </c>
      <c r="K161" s="134"/>
      <c r="L161" s="134"/>
      <c r="M161" s="134"/>
      <c r="N161" s="134"/>
      <c r="O161" s="41" t="s">
        <v>111</v>
      </c>
      <c r="P161" s="83"/>
      <c r="Q161" s="83"/>
      <c r="R161" s="83"/>
      <c r="S161" s="83"/>
      <c r="T161" s="83"/>
      <c r="U161" s="83"/>
      <c r="V161" s="83"/>
      <c r="W161" s="83"/>
      <c r="X161" s="84"/>
      <c r="Y161" s="54">
        <v>87</v>
      </c>
      <c r="Z161" s="54"/>
      <c r="AA161" s="54"/>
      <c r="AB161" s="54"/>
      <c r="AC161" s="54"/>
      <c r="AD161" s="54">
        <v>0</v>
      </c>
      <c r="AE161" s="54"/>
      <c r="AF161" s="54"/>
      <c r="AG161" s="54"/>
      <c r="AH161" s="54"/>
      <c r="AI161" s="54">
        <f>Y161+AD161</f>
        <v>87</v>
      </c>
      <c r="AJ161" s="54"/>
      <c r="AK161" s="54"/>
      <c r="AL161" s="54"/>
      <c r="AM161" s="54"/>
      <c r="AN161" s="54">
        <v>87</v>
      </c>
      <c r="AO161" s="54"/>
      <c r="AP161" s="54"/>
      <c r="AQ161" s="54"/>
      <c r="AR161" s="54"/>
      <c r="AS161" s="54">
        <v>0</v>
      </c>
      <c r="AT161" s="54"/>
      <c r="AU161" s="54"/>
      <c r="AV161" s="54"/>
      <c r="AW161" s="54"/>
      <c r="AX161" s="47">
        <f>AN161+AS161</f>
        <v>87</v>
      </c>
      <c r="AY161" s="47"/>
      <c r="AZ161" s="47"/>
      <c r="BA161" s="47"/>
      <c r="BB161" s="47"/>
      <c r="BC161" s="47">
        <f>AN161-Y161</f>
        <v>0</v>
      </c>
      <c r="BD161" s="47"/>
      <c r="BE161" s="47"/>
      <c r="BF161" s="47"/>
      <c r="BG161" s="47"/>
      <c r="BH161" s="47">
        <f>AS161-AD161</f>
        <v>0</v>
      </c>
      <c r="BI161" s="47"/>
      <c r="BJ161" s="47"/>
      <c r="BK161" s="47"/>
      <c r="BL161" s="47"/>
      <c r="BM161" s="47">
        <f>BC161+BH161</f>
        <v>0</v>
      </c>
      <c r="BN161" s="47"/>
      <c r="BO161" s="47"/>
      <c r="BP161" s="47"/>
      <c r="BQ161" s="47"/>
    </row>
    <row r="163" spans="1:69" ht="15.75" x14ac:dyDescent="0.2">
      <c r="A163" s="37" t="s">
        <v>56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</row>
    <row r="164" spans="1:69" ht="31.5" customHeight="1" x14ac:dyDescent="0.2">
      <c r="A164" s="38" t="s">
        <v>282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</row>
    <row r="165" spans="1:69" ht="15.75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</row>
    <row r="166" spans="1:69" ht="15.75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</row>
    <row r="167" spans="1:69" ht="13.5" x14ac:dyDescent="0.25">
      <c r="A167" s="32" t="s">
        <v>206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0"/>
      <c r="AO167" s="30"/>
      <c r="AP167" s="35" t="s">
        <v>208</v>
      </c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</row>
    <row r="168" spans="1:69" x14ac:dyDescent="0.2">
      <c r="W168" s="31" t="s">
        <v>12</v>
      </c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25"/>
      <c r="AO168" s="25"/>
      <c r="AP168" s="31" t="s">
        <v>13</v>
      </c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71" spans="1:69" ht="13.5" x14ac:dyDescent="0.25">
      <c r="A171" s="32" t="s">
        <v>207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0"/>
      <c r="AO171" s="30"/>
      <c r="AP171" s="35" t="s">
        <v>209</v>
      </c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</row>
    <row r="172" spans="1:69" x14ac:dyDescent="0.2">
      <c r="W172" s="31" t="s">
        <v>12</v>
      </c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25"/>
      <c r="AO172" s="25"/>
      <c r="AP172" s="31" t="s">
        <v>13</v>
      </c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</sheetData>
  <mergeCells count="759">
    <mergeCell ref="AX66:BB66"/>
    <mergeCell ref="BC66:BG66"/>
    <mergeCell ref="BH66:BL66"/>
    <mergeCell ref="BM66:BQ66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X68:BB68"/>
    <mergeCell ref="BC68:BG68"/>
    <mergeCell ref="BH68:BL68"/>
    <mergeCell ref="BM68:BQ68"/>
    <mergeCell ref="AI68:AM68"/>
    <mergeCell ref="AN68:AR68"/>
    <mergeCell ref="AS68:AW68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W83:AM83"/>
    <mergeCell ref="AP83:BH83"/>
    <mergeCell ref="A45:B45"/>
    <mergeCell ref="C45:Z45"/>
    <mergeCell ref="AA45:AE45"/>
    <mergeCell ref="AF45:AJ45"/>
    <mergeCell ref="AK45:AO45"/>
    <mergeCell ref="AP45:AT45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1:BB61"/>
    <mergeCell ref="BC61:BG61"/>
    <mergeCell ref="BH61:BL61"/>
    <mergeCell ref="BH62:BL62"/>
    <mergeCell ref="AX63:BB63"/>
    <mergeCell ref="BC63:BG63"/>
    <mergeCell ref="BH63:BL63"/>
    <mergeCell ref="BC65:BG65"/>
    <mergeCell ref="BM61:BQ61"/>
    <mergeCell ref="A74:BL74"/>
    <mergeCell ref="A75:BL75"/>
    <mergeCell ref="AS62:AW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H65:BL65"/>
    <mergeCell ref="BM65:BQ65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C66:I66"/>
    <mergeCell ref="J66:N66"/>
    <mergeCell ref="O66:X66"/>
    <mergeCell ref="A66:B66"/>
    <mergeCell ref="Y66:AC66"/>
    <mergeCell ref="AD66:AH66"/>
    <mergeCell ref="AI66:AM66"/>
    <mergeCell ref="AN66:AR66"/>
    <mergeCell ref="AS66:AW66"/>
    <mergeCell ref="A70:B70"/>
    <mergeCell ref="C70:I70"/>
    <mergeCell ref="J70:N70"/>
    <mergeCell ref="O70:X70"/>
    <mergeCell ref="Y70:AC70"/>
    <mergeCell ref="AD70:AH70"/>
    <mergeCell ref="A68:B68"/>
    <mergeCell ref="C68:I68"/>
    <mergeCell ref="J68:N68"/>
    <mergeCell ref="O68:X68"/>
    <mergeCell ref="Y68:AC68"/>
    <mergeCell ref="AD68:AH68"/>
    <mergeCell ref="C69:I69"/>
    <mergeCell ref="J69:N69"/>
    <mergeCell ref="O69:X69"/>
    <mergeCell ref="A69:B69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BM72:BQ72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O88:BL92"/>
    <mergeCell ref="A93:BL93"/>
    <mergeCell ref="A94:BL94"/>
    <mergeCell ref="A95:BL95"/>
    <mergeCell ref="A96:BL96"/>
    <mergeCell ref="A97:BL97"/>
    <mergeCell ref="A98:BL98"/>
    <mergeCell ref="A100:B100"/>
    <mergeCell ref="D100:J100"/>
    <mergeCell ref="L100:BL100"/>
    <mergeCell ref="D101:J101"/>
    <mergeCell ref="L101:BL101"/>
    <mergeCell ref="A103:B103"/>
    <mergeCell ref="D103:J103"/>
    <mergeCell ref="L103:BL103"/>
    <mergeCell ref="D104:J104"/>
    <mergeCell ref="L104:BL104"/>
    <mergeCell ref="A106:B106"/>
    <mergeCell ref="D106:J106"/>
    <mergeCell ref="L106:AB106"/>
    <mergeCell ref="AC106:BL106"/>
    <mergeCell ref="D107:J107"/>
    <mergeCell ref="L107:AB107"/>
    <mergeCell ref="AC107:BL107"/>
    <mergeCell ref="A109:BL109"/>
    <mergeCell ref="A110:F110"/>
    <mergeCell ref="G110:BL110"/>
    <mergeCell ref="A111:F111"/>
    <mergeCell ref="G111:BL111"/>
    <mergeCell ref="A112:F112"/>
    <mergeCell ref="G112:BL112"/>
    <mergeCell ref="A113:F113"/>
    <mergeCell ref="G113:BL113"/>
    <mergeCell ref="A115:BL115"/>
    <mergeCell ref="A116:BL116"/>
    <mergeCell ref="A118:BL118"/>
    <mergeCell ref="A119:F119"/>
    <mergeCell ref="G119:BL119"/>
    <mergeCell ref="A120:F120"/>
    <mergeCell ref="G120:BL120"/>
    <mergeCell ref="A121:F121"/>
    <mergeCell ref="G121:BL121"/>
    <mergeCell ref="A122:F122"/>
    <mergeCell ref="G122:BL122"/>
    <mergeCell ref="A124:BQ124"/>
    <mergeCell ref="A125:BQ125"/>
    <mergeCell ref="A126:B127"/>
    <mergeCell ref="C126:Z127"/>
    <mergeCell ref="AA126:AO126"/>
    <mergeCell ref="AP126:BC126"/>
    <mergeCell ref="BD126:BQ126"/>
    <mergeCell ref="AA127:AE127"/>
    <mergeCell ref="AF127:AJ127"/>
    <mergeCell ref="AK127:AO127"/>
    <mergeCell ref="AP127:AT127"/>
    <mergeCell ref="AU127:AY127"/>
    <mergeCell ref="AZ127:BC127"/>
    <mergeCell ref="BD127:BH127"/>
    <mergeCell ref="BI127:BM127"/>
    <mergeCell ref="BN127:BQ127"/>
    <mergeCell ref="BI128:BM128"/>
    <mergeCell ref="BN128:BQ128"/>
    <mergeCell ref="A129:B129"/>
    <mergeCell ref="C129:Z129"/>
    <mergeCell ref="AA129:AE129"/>
    <mergeCell ref="AF129:AJ129"/>
    <mergeCell ref="AK129:AO129"/>
    <mergeCell ref="AP129:AT129"/>
    <mergeCell ref="AU129:AY129"/>
    <mergeCell ref="AZ129:BC129"/>
    <mergeCell ref="BD129:BH129"/>
    <mergeCell ref="BI129:BM129"/>
    <mergeCell ref="BN129:BQ129"/>
    <mergeCell ref="A128:B128"/>
    <mergeCell ref="C128:Z128"/>
    <mergeCell ref="AA128:AE128"/>
    <mergeCell ref="AF128:AJ128"/>
    <mergeCell ref="AK128:AO128"/>
    <mergeCell ref="AP128:AT128"/>
    <mergeCell ref="AU128:AY128"/>
    <mergeCell ref="AZ128:BC128"/>
    <mergeCell ref="BD128:BH128"/>
    <mergeCell ref="BI130:BM130"/>
    <mergeCell ref="BN130:BQ130"/>
    <mergeCell ref="A131:B131"/>
    <mergeCell ref="C131:Z131"/>
    <mergeCell ref="AA131:AE131"/>
    <mergeCell ref="AF131:AJ131"/>
    <mergeCell ref="AK131:AO131"/>
    <mergeCell ref="AP131:AT131"/>
    <mergeCell ref="AU131:AY131"/>
    <mergeCell ref="AZ131:BC131"/>
    <mergeCell ref="BD131:BH131"/>
    <mergeCell ref="BI131:BM131"/>
    <mergeCell ref="BN131:BQ131"/>
    <mergeCell ref="A130:B130"/>
    <mergeCell ref="C130:Z130"/>
    <mergeCell ref="AA130:AE130"/>
    <mergeCell ref="AF130:AJ130"/>
    <mergeCell ref="AK130:AO130"/>
    <mergeCell ref="AP130:AT130"/>
    <mergeCell ref="AU130:AY130"/>
    <mergeCell ref="AZ130:BC130"/>
    <mergeCell ref="BD130:BH130"/>
    <mergeCell ref="AQ137:AV137"/>
    <mergeCell ref="AW137:BA137"/>
    <mergeCell ref="BB137:BF137"/>
    <mergeCell ref="A133:BL133"/>
    <mergeCell ref="A134:BL134"/>
    <mergeCell ref="A135:P136"/>
    <mergeCell ref="Q135:AF135"/>
    <mergeCell ref="AG135:AV135"/>
    <mergeCell ref="AW135:BL135"/>
    <mergeCell ref="Q136:U136"/>
    <mergeCell ref="V136:Z136"/>
    <mergeCell ref="AA136:AF136"/>
    <mergeCell ref="AG136:AK136"/>
    <mergeCell ref="AL136:AP136"/>
    <mergeCell ref="AQ136:AV136"/>
    <mergeCell ref="AW136:BA136"/>
    <mergeCell ref="BB136:BF136"/>
    <mergeCell ref="BG136:BL136"/>
    <mergeCell ref="V139:Z139"/>
    <mergeCell ref="AA139:AF139"/>
    <mergeCell ref="AG139:AK139"/>
    <mergeCell ref="AL139:AP139"/>
    <mergeCell ref="AQ139:AV139"/>
    <mergeCell ref="AW139:BA139"/>
    <mergeCell ref="BB139:BF139"/>
    <mergeCell ref="BG137:BL137"/>
    <mergeCell ref="A138:P138"/>
    <mergeCell ref="Q138:U138"/>
    <mergeCell ref="V138:Z138"/>
    <mergeCell ref="AA138:AF138"/>
    <mergeCell ref="AG138:AK138"/>
    <mergeCell ref="AL138:AP138"/>
    <mergeCell ref="AQ138:AV138"/>
    <mergeCell ref="AW138:BA138"/>
    <mergeCell ref="BB138:BF138"/>
    <mergeCell ref="BG138:BL138"/>
    <mergeCell ref="A137:P137"/>
    <mergeCell ref="Q137:U137"/>
    <mergeCell ref="V137:Z137"/>
    <mergeCell ref="AA137:AF137"/>
    <mergeCell ref="AG137:AK137"/>
    <mergeCell ref="AL137:AP137"/>
    <mergeCell ref="AD145:AH145"/>
    <mergeCell ref="AI145:AM145"/>
    <mergeCell ref="AN145:AR145"/>
    <mergeCell ref="AS145:AW145"/>
    <mergeCell ref="BG139:BL139"/>
    <mergeCell ref="A141:BQ141"/>
    <mergeCell ref="A143:B144"/>
    <mergeCell ref="C143:I144"/>
    <mergeCell ref="J143:N144"/>
    <mergeCell ref="O143:X144"/>
    <mergeCell ref="Y143:AM143"/>
    <mergeCell ref="AN143:BB143"/>
    <mergeCell ref="BC143:BQ143"/>
    <mergeCell ref="Y144:AC144"/>
    <mergeCell ref="AD144:AH144"/>
    <mergeCell ref="AI144:AM144"/>
    <mergeCell ref="AN144:AR144"/>
    <mergeCell ref="AS144:AW144"/>
    <mergeCell ref="AX144:BB144"/>
    <mergeCell ref="BC144:BG144"/>
    <mergeCell ref="BH144:BL144"/>
    <mergeCell ref="BM144:BQ144"/>
    <mergeCell ref="A139:P139"/>
    <mergeCell ref="Q139:U139"/>
    <mergeCell ref="AN147:AR147"/>
    <mergeCell ref="AS147:AW147"/>
    <mergeCell ref="AX145:BB145"/>
    <mergeCell ref="BC145:BG145"/>
    <mergeCell ref="BH145:BL145"/>
    <mergeCell ref="BM145:BQ145"/>
    <mergeCell ref="A146:B146"/>
    <mergeCell ref="C146:I146"/>
    <mergeCell ref="J146:N146"/>
    <mergeCell ref="O146:X146"/>
    <mergeCell ref="Y146:AC146"/>
    <mergeCell ref="AD146:AH146"/>
    <mergeCell ref="AI146:AM146"/>
    <mergeCell ref="AN146:AR146"/>
    <mergeCell ref="AS146:AW146"/>
    <mergeCell ref="AX146:BB146"/>
    <mergeCell ref="BC146:BG146"/>
    <mergeCell ref="BH146:BL146"/>
    <mergeCell ref="BM146:BQ146"/>
    <mergeCell ref="A145:B145"/>
    <mergeCell ref="C145:I145"/>
    <mergeCell ref="J145:N145"/>
    <mergeCell ref="O145:X145"/>
    <mergeCell ref="Y145:AC145"/>
    <mergeCell ref="AX147:BB147"/>
    <mergeCell ref="BC147:BG147"/>
    <mergeCell ref="BH147:BL147"/>
    <mergeCell ref="BM147:BQ147"/>
    <mergeCell ref="A148:B148"/>
    <mergeCell ref="C148:I148"/>
    <mergeCell ref="J148:N148"/>
    <mergeCell ref="O148:X148"/>
    <mergeCell ref="Y148:AC148"/>
    <mergeCell ref="AD148:AH148"/>
    <mergeCell ref="AI148:AM148"/>
    <mergeCell ref="AN148:AR148"/>
    <mergeCell ref="AS148:AW148"/>
    <mergeCell ref="AX148:BB148"/>
    <mergeCell ref="BC148:BG148"/>
    <mergeCell ref="BH148:BL148"/>
    <mergeCell ref="BM148:BQ148"/>
    <mergeCell ref="A147:B147"/>
    <mergeCell ref="C147:I147"/>
    <mergeCell ref="J147:N147"/>
    <mergeCell ref="O147:X147"/>
    <mergeCell ref="Y147:AC147"/>
    <mergeCell ref="AD147:AH147"/>
    <mergeCell ref="AI147:AM147"/>
    <mergeCell ref="AD156:AH156"/>
    <mergeCell ref="AI156:AM156"/>
    <mergeCell ref="AN156:AR156"/>
    <mergeCell ref="AS156:AW156"/>
    <mergeCell ref="AX151:BB151"/>
    <mergeCell ref="BC151:BG151"/>
    <mergeCell ref="BH151:BL151"/>
    <mergeCell ref="BM151:BQ151"/>
    <mergeCell ref="A154:B154"/>
    <mergeCell ref="C154:I154"/>
    <mergeCell ref="J154:N154"/>
    <mergeCell ref="O154:X154"/>
    <mergeCell ref="Y154:AC154"/>
    <mergeCell ref="AD154:AH154"/>
    <mergeCell ref="AI154:AM154"/>
    <mergeCell ref="AN154:AR154"/>
    <mergeCell ref="AS154:AW154"/>
    <mergeCell ref="AX154:BB154"/>
    <mergeCell ref="BC154:BG154"/>
    <mergeCell ref="BH154:BL154"/>
    <mergeCell ref="BM154:BQ154"/>
    <mergeCell ref="A152:B152"/>
    <mergeCell ref="A153:B153"/>
    <mergeCell ref="AI153:AM153"/>
    <mergeCell ref="BH158:BL158"/>
    <mergeCell ref="BM158:BQ158"/>
    <mergeCell ref="AX156:BB156"/>
    <mergeCell ref="BC156:BG156"/>
    <mergeCell ref="BH156:BL156"/>
    <mergeCell ref="BM156:BQ156"/>
    <mergeCell ref="A157:B157"/>
    <mergeCell ref="C157:I157"/>
    <mergeCell ref="J157:N157"/>
    <mergeCell ref="O157:X157"/>
    <mergeCell ref="Y157:AC157"/>
    <mergeCell ref="AD157:AH157"/>
    <mergeCell ref="AI157:AM157"/>
    <mergeCell ref="AN157:AR157"/>
    <mergeCell ref="AS157:AW157"/>
    <mergeCell ref="AX157:BB157"/>
    <mergeCell ref="BC157:BG157"/>
    <mergeCell ref="BH157:BL157"/>
    <mergeCell ref="BM157:BQ157"/>
    <mergeCell ref="A156:B156"/>
    <mergeCell ref="C156:I156"/>
    <mergeCell ref="J156:N156"/>
    <mergeCell ref="O156:X156"/>
    <mergeCell ref="Y156:AC156"/>
    <mergeCell ref="BC158:BG158"/>
    <mergeCell ref="A158:B158"/>
    <mergeCell ref="C158:I158"/>
    <mergeCell ref="J158:N158"/>
    <mergeCell ref="O158:X158"/>
    <mergeCell ref="Y158:AC158"/>
    <mergeCell ref="AD158:AH158"/>
    <mergeCell ref="AI158:AM158"/>
    <mergeCell ref="AN158:AR158"/>
    <mergeCell ref="AS158:AW158"/>
    <mergeCell ref="AX158:BB158"/>
    <mergeCell ref="AN160:AR160"/>
    <mergeCell ref="AS160:AW160"/>
    <mergeCell ref="AX159:BB159"/>
    <mergeCell ref="BC159:BG159"/>
    <mergeCell ref="BH159:BL159"/>
    <mergeCell ref="BM159:BQ159"/>
    <mergeCell ref="A159:B159"/>
    <mergeCell ref="C159:I159"/>
    <mergeCell ref="J159:N159"/>
    <mergeCell ref="O159:X159"/>
    <mergeCell ref="Y159:AC159"/>
    <mergeCell ref="AD159:AH159"/>
    <mergeCell ref="AI159:AM159"/>
    <mergeCell ref="AN159:AR159"/>
    <mergeCell ref="AS159:AW159"/>
    <mergeCell ref="AX160:BB160"/>
    <mergeCell ref="BC160:BG160"/>
    <mergeCell ref="BH160:BL160"/>
    <mergeCell ref="BM160:BQ160"/>
    <mergeCell ref="A161:B161"/>
    <mergeCell ref="C161:I161"/>
    <mergeCell ref="J161:N161"/>
    <mergeCell ref="O161:X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M161:BQ161"/>
    <mergeCell ref="A160:B160"/>
    <mergeCell ref="C160:I160"/>
    <mergeCell ref="J160:N160"/>
    <mergeCell ref="O160:X160"/>
    <mergeCell ref="Y160:AC160"/>
    <mergeCell ref="AD160:AH160"/>
    <mergeCell ref="AI160:AM160"/>
    <mergeCell ref="A163:BL163"/>
    <mergeCell ref="A164:BL164"/>
    <mergeCell ref="A167:V167"/>
    <mergeCell ref="W167:AM167"/>
    <mergeCell ref="AP167:BH167"/>
    <mergeCell ref="W168:AM168"/>
    <mergeCell ref="AP168:BH168"/>
    <mergeCell ref="A171:V171"/>
    <mergeCell ref="W171:AM171"/>
    <mergeCell ref="AP171:BH171"/>
    <mergeCell ref="W172:AM172"/>
    <mergeCell ref="AP172:BH172"/>
    <mergeCell ref="C149:I149"/>
    <mergeCell ref="J149:N149"/>
    <mergeCell ref="O149:X149"/>
    <mergeCell ref="C150:I150"/>
    <mergeCell ref="C152:I152"/>
    <mergeCell ref="C153:I153"/>
    <mergeCell ref="J152:N152"/>
    <mergeCell ref="J153:N153"/>
    <mergeCell ref="O152:X152"/>
    <mergeCell ref="O153:X153"/>
    <mergeCell ref="J150:N150"/>
    <mergeCell ref="O150:X150"/>
    <mergeCell ref="AI149:AM149"/>
    <mergeCell ref="AI150:AM150"/>
    <mergeCell ref="AN149:AR149"/>
    <mergeCell ref="AN150:AR150"/>
    <mergeCell ref="AS149:AW149"/>
    <mergeCell ref="AS150:AW150"/>
    <mergeCell ref="AX149:BB149"/>
    <mergeCell ref="AX150:BB150"/>
    <mergeCell ref="BC149:BG149"/>
    <mergeCell ref="BC150:BG150"/>
    <mergeCell ref="A150:B150"/>
    <mergeCell ref="A149:B149"/>
    <mergeCell ref="C155:I155"/>
    <mergeCell ref="J155:N155"/>
    <mergeCell ref="O155:X155"/>
    <mergeCell ref="Y149:AC149"/>
    <mergeCell ref="Y150:AC150"/>
    <mergeCell ref="AD149:AH149"/>
    <mergeCell ref="AD150:AH150"/>
    <mergeCell ref="Y153:AC153"/>
    <mergeCell ref="AD153:AH153"/>
    <mergeCell ref="A155:B155"/>
    <mergeCell ref="A151:B151"/>
    <mergeCell ref="C151:I151"/>
    <mergeCell ref="J151:N151"/>
    <mergeCell ref="O151:X151"/>
    <mergeCell ref="Y151:AC151"/>
    <mergeCell ref="AD151:AH151"/>
    <mergeCell ref="BH149:BL149"/>
    <mergeCell ref="BH150:BL150"/>
    <mergeCell ref="BM149:BQ149"/>
    <mergeCell ref="BM150:BQ150"/>
    <mergeCell ref="Y152:AC152"/>
    <mergeCell ref="AD152:AH152"/>
    <mergeCell ref="AI152:AM152"/>
    <mergeCell ref="AN152:AR152"/>
    <mergeCell ref="AS152:AW152"/>
    <mergeCell ref="AX152:BB152"/>
    <mergeCell ref="BC152:BG152"/>
    <mergeCell ref="BH152:BL152"/>
    <mergeCell ref="BM152:BQ152"/>
    <mergeCell ref="AI151:AM151"/>
    <mergeCell ref="AN151:AR151"/>
    <mergeCell ref="AS151:AW151"/>
    <mergeCell ref="BH153:BL153"/>
    <mergeCell ref="BM153:BQ153"/>
    <mergeCell ref="Y155:AC155"/>
    <mergeCell ref="AD155:AH155"/>
    <mergeCell ref="AI155:AM155"/>
    <mergeCell ref="AN155:AR155"/>
    <mergeCell ref="AS155:AW155"/>
    <mergeCell ref="AX155:BB155"/>
    <mergeCell ref="BC155:BG155"/>
    <mergeCell ref="BH155:BL155"/>
    <mergeCell ref="BM155:BQ155"/>
    <mergeCell ref="AN153:AR153"/>
    <mergeCell ref="AS153:AW153"/>
    <mergeCell ref="AX153:BB153"/>
    <mergeCell ref="BC153:BG153"/>
  </mergeCells>
  <conditionalFormatting sqref="C61 C157 C159">
    <cfRule type="cellIs" dxfId="114" priority="44" stopIfTrue="1" operator="equal">
      <formula>$C60</formula>
    </cfRule>
  </conditionalFormatting>
  <conditionalFormatting sqref="A61:B61">
    <cfRule type="cellIs" dxfId="113" priority="45" stopIfTrue="1" operator="equal">
      <formula>0</formula>
    </cfRule>
  </conditionalFormatting>
  <conditionalFormatting sqref="C62">
    <cfRule type="cellIs" dxfId="112" priority="42" stopIfTrue="1" operator="equal">
      <formula>$C61</formula>
    </cfRule>
  </conditionalFormatting>
  <conditionalFormatting sqref="A62:B62">
    <cfRule type="cellIs" dxfId="111" priority="43" stopIfTrue="1" operator="equal">
      <formula>0</formula>
    </cfRule>
  </conditionalFormatting>
  <conditionalFormatting sqref="C63">
    <cfRule type="cellIs" dxfId="110" priority="40" stopIfTrue="1" operator="equal">
      <formula>$C62</formula>
    </cfRule>
  </conditionalFormatting>
  <conditionalFormatting sqref="A63:B63">
    <cfRule type="cellIs" dxfId="109" priority="41" stopIfTrue="1" operator="equal">
      <formula>0</formula>
    </cfRule>
  </conditionalFormatting>
  <conditionalFormatting sqref="C64">
    <cfRule type="cellIs" dxfId="108" priority="38" stopIfTrue="1" operator="equal">
      <formula>$C63</formula>
    </cfRule>
  </conditionalFormatting>
  <conditionalFormatting sqref="A64:B64">
    <cfRule type="cellIs" dxfId="107" priority="39" stopIfTrue="1" operator="equal">
      <formula>0</formula>
    </cfRule>
  </conditionalFormatting>
  <conditionalFormatting sqref="C65:C66">
    <cfRule type="cellIs" dxfId="106" priority="36" stopIfTrue="1" operator="equal">
      <formula>$C64</formula>
    </cfRule>
  </conditionalFormatting>
  <conditionalFormatting sqref="A65:B65 A66">
    <cfRule type="cellIs" dxfId="105" priority="37" stopIfTrue="1" operator="equal">
      <formula>0</formula>
    </cfRule>
  </conditionalFormatting>
  <conditionalFormatting sqref="C67 C156">
    <cfRule type="cellIs" dxfId="104" priority="34" stopIfTrue="1" operator="equal">
      <formula>$C65</formula>
    </cfRule>
  </conditionalFormatting>
  <conditionalFormatting sqref="A67:B67">
    <cfRule type="cellIs" dxfId="103" priority="35" stopIfTrue="1" operator="equal">
      <formula>0</formula>
    </cfRule>
  </conditionalFormatting>
  <conditionalFormatting sqref="C68:C69">
    <cfRule type="cellIs" dxfId="102" priority="32" stopIfTrue="1" operator="equal">
      <formula>$C67</formula>
    </cfRule>
  </conditionalFormatting>
  <conditionalFormatting sqref="A68:B68 A69">
    <cfRule type="cellIs" dxfId="101" priority="33" stopIfTrue="1" operator="equal">
      <formula>0</formula>
    </cfRule>
  </conditionalFormatting>
  <conditionalFormatting sqref="C70">
    <cfRule type="cellIs" dxfId="100" priority="30" stopIfTrue="1" operator="equal">
      <formula>$C68</formula>
    </cfRule>
  </conditionalFormatting>
  <conditionalFormatting sqref="A70:B70">
    <cfRule type="cellIs" dxfId="99" priority="31" stopIfTrue="1" operator="equal">
      <formula>0</formula>
    </cfRule>
  </conditionalFormatting>
  <conditionalFormatting sqref="C71">
    <cfRule type="cellIs" dxfId="98" priority="28" stopIfTrue="1" operator="equal">
      <formula>$C70</formula>
    </cfRule>
  </conditionalFormatting>
  <conditionalFormatting sqref="A71:B71">
    <cfRule type="cellIs" dxfId="97" priority="29" stopIfTrue="1" operator="equal">
      <formula>0</formula>
    </cfRule>
  </conditionalFormatting>
  <conditionalFormatting sqref="C72">
    <cfRule type="cellIs" dxfId="96" priority="26" stopIfTrue="1" operator="equal">
      <formula>$C71</formula>
    </cfRule>
  </conditionalFormatting>
  <conditionalFormatting sqref="A72:B72">
    <cfRule type="cellIs" dxfId="95" priority="27" stopIfTrue="1" operator="equal">
      <formula>0</formula>
    </cfRule>
  </conditionalFormatting>
  <conditionalFormatting sqref="C147">
    <cfRule type="cellIs" dxfId="94" priority="22" stopIfTrue="1" operator="equal">
      <formula>$C146</formula>
    </cfRule>
  </conditionalFormatting>
  <conditionalFormatting sqref="A147:B147">
    <cfRule type="cellIs" dxfId="93" priority="23" stopIfTrue="1" operator="equal">
      <formula>0</formula>
    </cfRule>
  </conditionalFormatting>
  <conditionalFormatting sqref="C148:C149">
    <cfRule type="cellIs" dxfId="92" priority="20" stopIfTrue="1" operator="equal">
      <formula>$C147</formula>
    </cfRule>
  </conditionalFormatting>
  <conditionalFormatting sqref="A148:B148 A149:A150">
    <cfRule type="cellIs" dxfId="91" priority="21" stopIfTrue="1" operator="equal">
      <formula>0</formula>
    </cfRule>
  </conditionalFormatting>
  <conditionalFormatting sqref="C151">
    <cfRule type="cellIs" dxfId="90" priority="18" stopIfTrue="1" operator="equal">
      <formula>$C148</formula>
    </cfRule>
  </conditionalFormatting>
  <conditionalFormatting sqref="A151:B151 A152:A153">
    <cfRule type="cellIs" dxfId="89" priority="19" stopIfTrue="1" operator="equal">
      <formula>0</formula>
    </cfRule>
  </conditionalFormatting>
  <conditionalFormatting sqref="C154:C155">
    <cfRule type="cellIs" dxfId="88" priority="16" stopIfTrue="1" operator="equal">
      <formula>$C151</formula>
    </cfRule>
  </conditionalFormatting>
  <conditionalFormatting sqref="A154:B154 A155">
    <cfRule type="cellIs" dxfId="87" priority="17" stopIfTrue="1" operator="equal">
      <formula>0</formula>
    </cfRule>
  </conditionalFormatting>
  <conditionalFormatting sqref="A156:B156 A157">
    <cfRule type="cellIs" dxfId="86" priority="15" stopIfTrue="1" operator="equal">
      <formula>0</formula>
    </cfRule>
  </conditionalFormatting>
  <conditionalFormatting sqref="A158:B158 A159">
    <cfRule type="cellIs" dxfId="85" priority="11" stopIfTrue="1" operator="equal">
      <formula>0</formula>
    </cfRule>
  </conditionalFormatting>
  <conditionalFormatting sqref="C160">
    <cfRule type="cellIs" dxfId="84" priority="6" stopIfTrue="1" operator="equal">
      <formula>#REF!</formula>
    </cfRule>
  </conditionalFormatting>
  <conditionalFormatting sqref="A160:B160">
    <cfRule type="cellIs" dxfId="83" priority="7" stopIfTrue="1" operator="equal">
      <formula>0</formula>
    </cfRule>
  </conditionalFormatting>
  <conditionalFormatting sqref="C161">
    <cfRule type="cellIs" dxfId="82" priority="4" stopIfTrue="1" operator="equal">
      <formula>$C160</formula>
    </cfRule>
  </conditionalFormatting>
  <conditionalFormatting sqref="A161:B161">
    <cfRule type="cellIs" dxfId="81" priority="5" stopIfTrue="1" operator="equal">
      <formula>0</formula>
    </cfRule>
  </conditionalFormatting>
  <conditionalFormatting sqref="C150">
    <cfRule type="cellIs" dxfId="80" priority="3" stopIfTrue="1" operator="equal">
      <formula>$C149</formula>
    </cfRule>
  </conditionalFormatting>
  <conditionalFormatting sqref="C152">
    <cfRule type="cellIs" dxfId="79" priority="2" stopIfTrue="1" operator="equal">
      <formula>$C151</formula>
    </cfRule>
  </conditionalFormatting>
  <conditionalFormatting sqref="C153">
    <cfRule type="cellIs" dxfId="78" priority="1" stopIfTrue="1" operator="equal">
      <formula>$C152</formula>
    </cfRule>
  </conditionalFormatting>
  <conditionalFormatting sqref="C158">
    <cfRule type="cellIs" dxfId="77" priority="166" stopIfTrue="1" operator="equal">
      <formula>#REF!</formula>
    </cfRule>
  </conditionalFormatting>
  <pageMargins left="0.31496062992125984" right="0.31496062992125984" top="0.39370078740157483" bottom="0.21" header="0" footer="0"/>
  <pageSetup paperSize="9" scale="71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63"/>
  <sheetViews>
    <sheetView tabSelected="1" topLeftCell="A228" zoomScaleNormal="100" workbookViewId="0">
      <selection activeCell="A256" sqref="A256"/>
    </sheetView>
  </sheetViews>
  <sheetFormatPr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7.7109375" style="1" customWidth="1"/>
    <col min="10" max="13" width="2.85546875" style="1" customWidth="1"/>
    <col min="14" max="14" width="1.42578125" style="1" customWidth="1"/>
    <col min="15" max="54" width="2.85546875" style="1" customWidth="1"/>
    <col min="55" max="55" width="4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8" t="s">
        <v>57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</row>
    <row r="3" spans="1:64" ht="9" customHeight="1" x14ac:dyDescent="0.2"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64" ht="15.75" customHeight="1" x14ac:dyDescent="0.2"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64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64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</row>
    <row r="7" spans="1:64" ht="9.75" hidden="1" customHeight="1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ht="9.75" hidden="1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ht="8.25" hidden="1" customHeight="1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4" ht="15.75" x14ac:dyDescent="0.2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64" ht="15.75" customHeight="1" x14ac:dyDescent="0.2">
      <c r="A11" s="130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64" ht="15.75" customHeight="1" x14ac:dyDescent="0.2">
      <c r="A12" s="130" t="s">
        <v>89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25" t="s">
        <v>11</v>
      </c>
      <c r="B14" s="125"/>
      <c r="C14" s="14"/>
      <c r="D14" s="126" t="s">
        <v>86</v>
      </c>
      <c r="E14" s="127"/>
      <c r="F14" s="127"/>
      <c r="G14" s="127"/>
      <c r="H14" s="127"/>
      <c r="I14" s="127"/>
      <c r="J14" s="127"/>
      <c r="K14" s="14"/>
      <c r="L14" s="117" t="s">
        <v>87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</row>
    <row r="15" spans="1:64" ht="15.95" customHeight="1" x14ac:dyDescent="0.2">
      <c r="A15" s="12"/>
      <c r="B15" s="12"/>
      <c r="C15" s="12"/>
      <c r="D15" s="123" t="s">
        <v>40</v>
      </c>
      <c r="E15" s="123"/>
      <c r="F15" s="123"/>
      <c r="G15" s="123"/>
      <c r="H15" s="123"/>
      <c r="I15" s="123"/>
      <c r="J15" s="123"/>
      <c r="K15" s="12"/>
      <c r="L15" s="124" t="s">
        <v>0</v>
      </c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125" t="s">
        <v>41</v>
      </c>
      <c r="B17" s="125"/>
      <c r="C17" s="14"/>
      <c r="D17" s="126" t="s">
        <v>92</v>
      </c>
      <c r="E17" s="127"/>
      <c r="F17" s="127"/>
      <c r="G17" s="127"/>
      <c r="H17" s="127"/>
      <c r="I17" s="127"/>
      <c r="J17" s="127"/>
      <c r="K17" s="14"/>
      <c r="L17" s="117" t="s">
        <v>87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</row>
    <row r="18" spans="1:79" ht="15.95" customHeight="1" x14ac:dyDescent="0.2">
      <c r="A18" s="12"/>
      <c r="B18" s="12"/>
      <c r="C18" s="12"/>
      <c r="D18" s="123" t="s">
        <v>40</v>
      </c>
      <c r="E18" s="123"/>
      <c r="F18" s="123"/>
      <c r="G18" s="123"/>
      <c r="H18" s="123"/>
      <c r="I18" s="123"/>
      <c r="J18" s="123"/>
      <c r="K18" s="12"/>
      <c r="L18" s="124" t="s">
        <v>1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 x14ac:dyDescent="0.2">
      <c r="A20" s="125" t="s">
        <v>42</v>
      </c>
      <c r="B20" s="125"/>
      <c r="C20" s="14"/>
      <c r="D20" s="126" t="s">
        <v>141</v>
      </c>
      <c r="E20" s="127"/>
      <c r="F20" s="127"/>
      <c r="G20" s="127"/>
      <c r="H20" s="127"/>
      <c r="I20" s="127"/>
      <c r="J20" s="127"/>
      <c r="K20" s="14"/>
      <c r="L20" s="126" t="s">
        <v>126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17" t="s">
        <v>142</v>
      </c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</row>
    <row r="21" spans="1:79" ht="20.100000000000001" customHeight="1" x14ac:dyDescent="0.2">
      <c r="A21" s="12"/>
      <c r="B21" s="12"/>
      <c r="C21" s="12"/>
      <c r="D21" s="79" t="s">
        <v>40</v>
      </c>
      <c r="E21" s="79"/>
      <c r="F21" s="79"/>
      <c r="G21" s="79"/>
      <c r="H21" s="79"/>
      <c r="I21" s="79"/>
      <c r="J21" s="79"/>
      <c r="K21" s="12"/>
      <c r="L21" s="124" t="s">
        <v>39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 t="s">
        <v>2</v>
      </c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</row>
    <row r="23" spans="1:79" ht="15.75" customHeight="1" x14ac:dyDescent="0.2">
      <c r="A23" s="37" t="s">
        <v>48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119" t="s">
        <v>6</v>
      </c>
      <c r="B24" s="119"/>
      <c r="C24" s="119"/>
      <c r="D24" s="119"/>
      <c r="E24" s="119"/>
      <c r="F24" s="119"/>
      <c r="G24" s="109" t="s">
        <v>46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5.75" x14ac:dyDescent="0.2">
      <c r="A25" s="65">
        <v>1</v>
      </c>
      <c r="B25" s="65"/>
      <c r="C25" s="65"/>
      <c r="D25" s="65"/>
      <c r="E25" s="65"/>
      <c r="F25" s="65"/>
      <c r="G25" s="109">
        <v>2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</row>
    <row r="26" spans="1:79" ht="10.5" hidden="1" customHeight="1" x14ac:dyDescent="0.2">
      <c r="A26" s="67" t="s">
        <v>44</v>
      </c>
      <c r="B26" s="67"/>
      <c r="C26" s="67"/>
      <c r="D26" s="67"/>
      <c r="E26" s="67"/>
      <c r="F26" s="67"/>
      <c r="G26" s="72" t="s">
        <v>19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60</v>
      </c>
    </row>
    <row r="27" spans="1:79" x14ac:dyDescent="0.2">
      <c r="A27" s="67"/>
      <c r="B27" s="67"/>
      <c r="C27" s="67"/>
      <c r="D27" s="67"/>
      <c r="E27" s="67"/>
      <c r="F27" s="67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6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7" t="s">
        <v>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5.95" customHeight="1" x14ac:dyDescent="0.2">
      <c r="A30" s="117" t="s">
        <v>140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7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79" ht="27.75" customHeight="1" x14ac:dyDescent="0.2">
      <c r="A33" s="119" t="s">
        <v>6</v>
      </c>
      <c r="B33" s="119"/>
      <c r="C33" s="119"/>
      <c r="D33" s="119"/>
      <c r="E33" s="119"/>
      <c r="F33" s="119"/>
      <c r="G33" s="109" t="s">
        <v>47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</row>
    <row r="34" spans="1:79" ht="15.75" x14ac:dyDescent="0.2">
      <c r="A34" s="65">
        <v>1</v>
      </c>
      <c r="B34" s="65"/>
      <c r="C34" s="65"/>
      <c r="D34" s="65"/>
      <c r="E34" s="65"/>
      <c r="F34" s="65"/>
      <c r="G34" s="109">
        <v>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</row>
    <row r="35" spans="1:79" ht="10.5" hidden="1" customHeight="1" x14ac:dyDescent="0.2">
      <c r="A35" s="67" t="s">
        <v>18</v>
      </c>
      <c r="B35" s="67"/>
      <c r="C35" s="67"/>
      <c r="D35" s="67"/>
      <c r="E35" s="67"/>
      <c r="F35" s="67"/>
      <c r="G35" s="72" t="s">
        <v>19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CA35" s="1" t="s">
        <v>61</v>
      </c>
    </row>
    <row r="36" spans="1:79" ht="12.75" customHeight="1" x14ac:dyDescent="0.2">
      <c r="A36" s="67">
        <v>1</v>
      </c>
      <c r="B36" s="67"/>
      <c r="C36" s="67"/>
      <c r="D36" s="67"/>
      <c r="E36" s="67"/>
      <c r="F36" s="67"/>
      <c r="G36" s="120" t="s">
        <v>229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  <c r="CA36" s="1" t="s">
        <v>59</v>
      </c>
    </row>
    <row r="37" spans="1:79" ht="12.75" customHeight="1" x14ac:dyDescent="0.2">
      <c r="A37" s="67">
        <v>2</v>
      </c>
      <c r="B37" s="67"/>
      <c r="C37" s="67"/>
      <c r="D37" s="67"/>
      <c r="E37" s="67"/>
      <c r="F37" s="67"/>
      <c r="G37" s="120" t="s">
        <v>228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2"/>
    </row>
    <row r="39" spans="1:79" ht="15.75" customHeight="1" x14ac:dyDescent="0.2">
      <c r="A39" s="37" t="s">
        <v>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79" ht="15" customHeight="1" x14ac:dyDescent="0.2">
      <c r="A40" s="100" t="s">
        <v>88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</row>
    <row r="41" spans="1:79" ht="48" customHeight="1" x14ac:dyDescent="0.2">
      <c r="A41" s="65" t="s">
        <v>6</v>
      </c>
      <c r="B41" s="65"/>
      <c r="C41" s="65" t="s">
        <v>33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 t="s">
        <v>30</v>
      </c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 t="s">
        <v>54</v>
      </c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 t="s">
        <v>3</v>
      </c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</row>
    <row r="42" spans="1:79" ht="29.1" customHeight="1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 t="s">
        <v>5</v>
      </c>
      <c r="AB42" s="65"/>
      <c r="AC42" s="65"/>
      <c r="AD42" s="65"/>
      <c r="AE42" s="65"/>
      <c r="AF42" s="65" t="s">
        <v>4</v>
      </c>
      <c r="AG42" s="65"/>
      <c r="AH42" s="65"/>
      <c r="AI42" s="65"/>
      <c r="AJ42" s="65"/>
      <c r="AK42" s="65" t="s">
        <v>31</v>
      </c>
      <c r="AL42" s="65"/>
      <c r="AM42" s="65"/>
      <c r="AN42" s="65"/>
      <c r="AO42" s="65"/>
      <c r="AP42" s="65" t="s">
        <v>5</v>
      </c>
      <c r="AQ42" s="65"/>
      <c r="AR42" s="65"/>
      <c r="AS42" s="65"/>
      <c r="AT42" s="65"/>
      <c r="AU42" s="65" t="s">
        <v>4</v>
      </c>
      <c r="AV42" s="65"/>
      <c r="AW42" s="65"/>
      <c r="AX42" s="65"/>
      <c r="AY42" s="65"/>
      <c r="AZ42" s="65" t="s">
        <v>31</v>
      </c>
      <c r="BA42" s="65"/>
      <c r="BB42" s="65"/>
      <c r="BC42" s="65"/>
      <c r="BD42" s="65" t="s">
        <v>5</v>
      </c>
      <c r="BE42" s="65"/>
      <c r="BF42" s="65"/>
      <c r="BG42" s="65"/>
      <c r="BH42" s="65"/>
      <c r="BI42" s="65" t="s">
        <v>4</v>
      </c>
      <c r="BJ42" s="65"/>
      <c r="BK42" s="65"/>
      <c r="BL42" s="65"/>
      <c r="BM42" s="65"/>
      <c r="BN42" s="65" t="s">
        <v>32</v>
      </c>
      <c r="BO42" s="65"/>
      <c r="BP42" s="65"/>
      <c r="BQ42" s="65"/>
    </row>
    <row r="43" spans="1:79" ht="15.95" customHeight="1" x14ac:dyDescent="0.2">
      <c r="A43" s="102">
        <v>1</v>
      </c>
      <c r="B43" s="102"/>
      <c r="C43" s="102">
        <v>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3">
        <v>3</v>
      </c>
      <c r="AB43" s="104"/>
      <c r="AC43" s="104"/>
      <c r="AD43" s="104"/>
      <c r="AE43" s="105"/>
      <c r="AF43" s="103">
        <v>4</v>
      </c>
      <c r="AG43" s="104"/>
      <c r="AH43" s="104"/>
      <c r="AI43" s="104"/>
      <c r="AJ43" s="105"/>
      <c r="AK43" s="103">
        <v>5</v>
      </c>
      <c r="AL43" s="104"/>
      <c r="AM43" s="104"/>
      <c r="AN43" s="104"/>
      <c r="AO43" s="105"/>
      <c r="AP43" s="103">
        <v>6</v>
      </c>
      <c r="AQ43" s="104"/>
      <c r="AR43" s="104"/>
      <c r="AS43" s="104"/>
      <c r="AT43" s="105"/>
      <c r="AU43" s="103">
        <v>7</v>
      </c>
      <c r="AV43" s="104"/>
      <c r="AW43" s="104"/>
      <c r="AX43" s="104"/>
      <c r="AY43" s="105"/>
      <c r="AZ43" s="103">
        <v>8</v>
      </c>
      <c r="BA43" s="104"/>
      <c r="BB43" s="104"/>
      <c r="BC43" s="105"/>
      <c r="BD43" s="103">
        <v>9</v>
      </c>
      <c r="BE43" s="104"/>
      <c r="BF43" s="104"/>
      <c r="BG43" s="104"/>
      <c r="BH43" s="105"/>
      <c r="BI43" s="102">
        <v>10</v>
      </c>
      <c r="BJ43" s="102"/>
      <c r="BK43" s="102"/>
      <c r="BL43" s="102"/>
      <c r="BM43" s="102"/>
      <c r="BN43" s="102">
        <v>11</v>
      </c>
      <c r="BO43" s="102"/>
      <c r="BP43" s="102"/>
      <c r="BQ43" s="102"/>
    </row>
    <row r="44" spans="1:79" ht="15.75" hidden="1" customHeight="1" x14ac:dyDescent="0.2">
      <c r="A44" s="67" t="s">
        <v>18</v>
      </c>
      <c r="B44" s="67"/>
      <c r="C44" s="106" t="s">
        <v>19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7"/>
      <c r="AA44" s="73" t="s">
        <v>15</v>
      </c>
      <c r="AB44" s="73"/>
      <c r="AC44" s="73"/>
      <c r="AD44" s="73"/>
      <c r="AE44" s="73"/>
      <c r="AF44" s="73" t="s">
        <v>14</v>
      </c>
      <c r="AG44" s="73"/>
      <c r="AH44" s="73"/>
      <c r="AI44" s="73"/>
      <c r="AJ44" s="73"/>
      <c r="AK44" s="93" t="s">
        <v>21</v>
      </c>
      <c r="AL44" s="93"/>
      <c r="AM44" s="93"/>
      <c r="AN44" s="93"/>
      <c r="AO44" s="93"/>
      <c r="AP44" s="73" t="s">
        <v>16</v>
      </c>
      <c r="AQ44" s="73"/>
      <c r="AR44" s="73"/>
      <c r="AS44" s="73"/>
      <c r="AT44" s="73"/>
      <c r="AU44" s="73" t="s">
        <v>17</v>
      </c>
      <c r="AV44" s="73"/>
      <c r="AW44" s="73"/>
      <c r="AX44" s="73"/>
      <c r="AY44" s="73"/>
      <c r="AZ44" s="93" t="s">
        <v>21</v>
      </c>
      <c r="BA44" s="93"/>
      <c r="BB44" s="93"/>
      <c r="BC44" s="93"/>
      <c r="BD44" s="108" t="s">
        <v>37</v>
      </c>
      <c r="BE44" s="108"/>
      <c r="BF44" s="108"/>
      <c r="BG44" s="108"/>
      <c r="BH44" s="108"/>
      <c r="BI44" s="108" t="s">
        <v>37</v>
      </c>
      <c r="BJ44" s="108"/>
      <c r="BK44" s="108"/>
      <c r="BL44" s="108"/>
      <c r="BM44" s="108"/>
      <c r="BN44" s="94" t="s">
        <v>21</v>
      </c>
      <c r="BO44" s="94"/>
      <c r="BP44" s="94"/>
      <c r="BQ44" s="94"/>
      <c r="CA44" s="1" t="s">
        <v>24</v>
      </c>
    </row>
    <row r="45" spans="1:79" ht="31.5" customHeight="1" x14ac:dyDescent="0.2">
      <c r="A45" s="65">
        <v>1</v>
      </c>
      <c r="B45" s="65"/>
      <c r="C45" s="101" t="s">
        <v>227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4"/>
      <c r="AA45" s="55">
        <v>1294440</v>
      </c>
      <c r="AB45" s="55"/>
      <c r="AC45" s="55"/>
      <c r="AD45" s="55"/>
      <c r="AE45" s="55"/>
      <c r="AF45" s="55">
        <v>0</v>
      </c>
      <c r="AG45" s="55"/>
      <c r="AH45" s="55"/>
      <c r="AI45" s="55"/>
      <c r="AJ45" s="55"/>
      <c r="AK45" s="55">
        <f>AA45+AF45</f>
        <v>1294440</v>
      </c>
      <c r="AL45" s="55"/>
      <c r="AM45" s="55"/>
      <c r="AN45" s="55"/>
      <c r="AO45" s="55"/>
      <c r="AP45" s="55">
        <v>1293435.49</v>
      </c>
      <c r="AQ45" s="55"/>
      <c r="AR45" s="55"/>
      <c r="AS45" s="55"/>
      <c r="AT45" s="55"/>
      <c r="AU45" s="55">
        <v>0</v>
      </c>
      <c r="AV45" s="55"/>
      <c r="AW45" s="55"/>
      <c r="AX45" s="55"/>
      <c r="AY45" s="55"/>
      <c r="AZ45" s="55">
        <f>AP45+AU45</f>
        <v>1293435.49</v>
      </c>
      <c r="BA45" s="55"/>
      <c r="BB45" s="55"/>
      <c r="BC45" s="55"/>
      <c r="BD45" s="55">
        <f>AP45-AA45</f>
        <v>-1004.5100000000093</v>
      </c>
      <c r="BE45" s="55"/>
      <c r="BF45" s="55"/>
      <c r="BG45" s="55"/>
      <c r="BH45" s="55"/>
      <c r="BI45" s="55">
        <f>AU45-AF45</f>
        <v>0</v>
      </c>
      <c r="BJ45" s="55"/>
      <c r="BK45" s="55"/>
      <c r="BL45" s="55"/>
      <c r="BM45" s="55"/>
      <c r="BN45" s="55">
        <f>BD45+BI45</f>
        <v>-1004.5100000000093</v>
      </c>
      <c r="BO45" s="55"/>
      <c r="BP45" s="55"/>
      <c r="BQ45" s="55"/>
      <c r="CA45" s="1" t="s">
        <v>25</v>
      </c>
    </row>
    <row r="46" spans="1:79" ht="15.75" customHeight="1" x14ac:dyDescent="0.2">
      <c r="A46" s="65">
        <v>2</v>
      </c>
      <c r="B46" s="65"/>
      <c r="C46" s="101" t="s">
        <v>230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55">
        <v>247450</v>
      </c>
      <c r="AB46" s="55"/>
      <c r="AC46" s="55"/>
      <c r="AD46" s="55"/>
      <c r="AE46" s="55"/>
      <c r="AF46" s="55">
        <v>0</v>
      </c>
      <c r="AG46" s="55"/>
      <c r="AH46" s="55"/>
      <c r="AI46" s="55"/>
      <c r="AJ46" s="55"/>
      <c r="AK46" s="55">
        <f>AA46+AF46</f>
        <v>247450</v>
      </c>
      <c r="AL46" s="55"/>
      <c r="AM46" s="55"/>
      <c r="AN46" s="55"/>
      <c r="AO46" s="55"/>
      <c r="AP46" s="55">
        <v>247450</v>
      </c>
      <c r="AQ46" s="55"/>
      <c r="AR46" s="55"/>
      <c r="AS46" s="55"/>
      <c r="AT46" s="55"/>
      <c r="AU46" s="55">
        <v>0</v>
      </c>
      <c r="AV46" s="55"/>
      <c r="AW46" s="55"/>
      <c r="AX46" s="55"/>
      <c r="AY46" s="55"/>
      <c r="AZ46" s="55">
        <f>AP46+AU46</f>
        <v>247450</v>
      </c>
      <c r="BA46" s="55"/>
      <c r="BB46" s="55"/>
      <c r="BC46" s="55"/>
      <c r="BD46" s="55">
        <f>AP46-AA46</f>
        <v>0</v>
      </c>
      <c r="BE46" s="55"/>
      <c r="BF46" s="55"/>
      <c r="BG46" s="55"/>
      <c r="BH46" s="55"/>
      <c r="BI46" s="55">
        <f>AU46-AF46</f>
        <v>0</v>
      </c>
      <c r="BJ46" s="55"/>
      <c r="BK46" s="55"/>
      <c r="BL46" s="55"/>
      <c r="BM46" s="55"/>
      <c r="BN46" s="55">
        <f>BD46+BI46</f>
        <v>0</v>
      </c>
      <c r="BO46" s="55"/>
      <c r="BP46" s="55"/>
      <c r="BQ46" s="55"/>
    </row>
    <row r="47" spans="1:79" ht="15.75" customHeight="1" x14ac:dyDescent="0.2">
      <c r="A47" s="65"/>
      <c r="B47" s="65"/>
      <c r="C47" s="101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55"/>
      <c r="AB47" s="55"/>
      <c r="AC47" s="55"/>
      <c r="AD47" s="55"/>
      <c r="AE47" s="55"/>
      <c r="AF47" s="55">
        <v>0</v>
      </c>
      <c r="AG47" s="55"/>
      <c r="AH47" s="55"/>
      <c r="AI47" s="55"/>
      <c r="AJ47" s="55"/>
      <c r="AK47" s="55">
        <f>AA47+AF47</f>
        <v>0</v>
      </c>
      <c r="AL47" s="55"/>
      <c r="AM47" s="55"/>
      <c r="AN47" s="55"/>
      <c r="AO47" s="55"/>
      <c r="AP47" s="55">
        <v>0</v>
      </c>
      <c r="AQ47" s="55"/>
      <c r="AR47" s="55"/>
      <c r="AS47" s="55"/>
      <c r="AT47" s="55"/>
      <c r="AU47" s="55">
        <v>0</v>
      </c>
      <c r="AV47" s="55"/>
      <c r="AW47" s="55"/>
      <c r="AX47" s="55"/>
      <c r="AY47" s="55"/>
      <c r="AZ47" s="55">
        <f>AP47+AU47</f>
        <v>0</v>
      </c>
      <c r="BA47" s="55"/>
      <c r="BB47" s="55"/>
      <c r="BC47" s="55"/>
      <c r="BD47" s="55">
        <f>AP47-AA47</f>
        <v>0</v>
      </c>
      <c r="BE47" s="55"/>
      <c r="BF47" s="55"/>
      <c r="BG47" s="55"/>
      <c r="BH47" s="55"/>
      <c r="BI47" s="55">
        <f>AU47-AF47</f>
        <v>0</v>
      </c>
      <c r="BJ47" s="55"/>
      <c r="BK47" s="55"/>
      <c r="BL47" s="55"/>
      <c r="BM47" s="55"/>
      <c r="BN47" s="55">
        <f>BD47+BI47</f>
        <v>0</v>
      </c>
      <c r="BO47" s="55"/>
      <c r="BP47" s="55"/>
      <c r="BQ47" s="55"/>
    </row>
    <row r="48" spans="1:79" s="18" customFormat="1" ht="15.75" x14ac:dyDescent="0.2">
      <c r="A48" s="61"/>
      <c r="B48" s="61"/>
      <c r="C48" s="98" t="s">
        <v>65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99">
        <f>AA45+AA46</f>
        <v>1541890</v>
      </c>
      <c r="AB48" s="99"/>
      <c r="AC48" s="99"/>
      <c r="AD48" s="99"/>
      <c r="AE48" s="99"/>
      <c r="AF48" s="99">
        <f t="shared" ref="AF48" si="0">AF45+AF46</f>
        <v>0</v>
      </c>
      <c r="AG48" s="99"/>
      <c r="AH48" s="99"/>
      <c r="AI48" s="99"/>
      <c r="AJ48" s="99"/>
      <c r="AK48" s="99">
        <f t="shared" ref="AK48" si="1">AK45+AK46</f>
        <v>1541890</v>
      </c>
      <c r="AL48" s="99"/>
      <c r="AM48" s="99"/>
      <c r="AN48" s="99"/>
      <c r="AO48" s="99"/>
      <c r="AP48" s="99">
        <f t="shared" ref="AP48" si="2">AP45+AP46</f>
        <v>1540885.49</v>
      </c>
      <c r="AQ48" s="99"/>
      <c r="AR48" s="99"/>
      <c r="AS48" s="99"/>
      <c r="AT48" s="99"/>
      <c r="AU48" s="99">
        <f t="shared" ref="AU48" si="3">AU45+AU46</f>
        <v>0</v>
      </c>
      <c r="AV48" s="99"/>
      <c r="AW48" s="99"/>
      <c r="AX48" s="99"/>
      <c r="AY48" s="99"/>
      <c r="AZ48" s="99">
        <f>AP48+AU48</f>
        <v>1540885.49</v>
      </c>
      <c r="BA48" s="99"/>
      <c r="BB48" s="99"/>
      <c r="BC48" s="99"/>
      <c r="BD48" s="99">
        <f>AP48-AA48</f>
        <v>-1004.5100000000093</v>
      </c>
      <c r="BE48" s="99"/>
      <c r="BF48" s="99"/>
      <c r="BG48" s="99"/>
      <c r="BH48" s="99"/>
      <c r="BI48" s="99">
        <f>AU48-AF48</f>
        <v>0</v>
      </c>
      <c r="BJ48" s="99"/>
      <c r="BK48" s="99"/>
      <c r="BL48" s="99"/>
      <c r="BM48" s="99"/>
      <c r="BN48" s="99">
        <f>BD48+BI48</f>
        <v>-1004.5100000000093</v>
      </c>
      <c r="BO48" s="99"/>
      <c r="BP48" s="99"/>
      <c r="BQ48" s="99"/>
    </row>
    <row r="50" spans="1:79" ht="15.75" customHeight="1" x14ac:dyDescent="0.2">
      <c r="A50" s="37" t="s">
        <v>52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15" customHeight="1" x14ac:dyDescent="0.2">
      <c r="A51" s="100" t="s">
        <v>88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</row>
    <row r="52" spans="1:79" ht="28.5" customHeight="1" x14ac:dyDescent="0.2">
      <c r="A52" s="65" t="s">
        <v>34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 t="s">
        <v>30</v>
      </c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 t="s">
        <v>54</v>
      </c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 t="s">
        <v>3</v>
      </c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2"/>
      <c r="BN52" s="2"/>
      <c r="BO52" s="2"/>
      <c r="BP52" s="2"/>
      <c r="BQ52" s="2"/>
    </row>
    <row r="53" spans="1:79" ht="29.1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 t="s">
        <v>5</v>
      </c>
      <c r="R53" s="65"/>
      <c r="S53" s="65"/>
      <c r="T53" s="65"/>
      <c r="U53" s="65"/>
      <c r="V53" s="65" t="s">
        <v>4</v>
      </c>
      <c r="W53" s="65"/>
      <c r="X53" s="65"/>
      <c r="Y53" s="65"/>
      <c r="Z53" s="65"/>
      <c r="AA53" s="65" t="s">
        <v>31</v>
      </c>
      <c r="AB53" s="65"/>
      <c r="AC53" s="65"/>
      <c r="AD53" s="65"/>
      <c r="AE53" s="65"/>
      <c r="AF53" s="65"/>
      <c r="AG53" s="65" t="s">
        <v>5</v>
      </c>
      <c r="AH53" s="65"/>
      <c r="AI53" s="65"/>
      <c r="AJ53" s="65"/>
      <c r="AK53" s="65"/>
      <c r="AL53" s="65" t="s">
        <v>4</v>
      </c>
      <c r="AM53" s="65"/>
      <c r="AN53" s="65"/>
      <c r="AO53" s="65"/>
      <c r="AP53" s="65"/>
      <c r="AQ53" s="65" t="s">
        <v>31</v>
      </c>
      <c r="AR53" s="65"/>
      <c r="AS53" s="65"/>
      <c r="AT53" s="65"/>
      <c r="AU53" s="65"/>
      <c r="AV53" s="65"/>
      <c r="AW53" s="39" t="s">
        <v>5</v>
      </c>
      <c r="AX53" s="66"/>
      <c r="AY53" s="66"/>
      <c r="AZ53" s="66"/>
      <c r="BA53" s="40"/>
      <c r="BB53" s="39" t="s">
        <v>4</v>
      </c>
      <c r="BC53" s="66"/>
      <c r="BD53" s="66"/>
      <c r="BE53" s="66"/>
      <c r="BF53" s="40"/>
      <c r="BG53" s="65" t="s">
        <v>31</v>
      </c>
      <c r="BH53" s="65"/>
      <c r="BI53" s="65"/>
      <c r="BJ53" s="65"/>
      <c r="BK53" s="65"/>
      <c r="BL53" s="65"/>
      <c r="BM53" s="2"/>
      <c r="BN53" s="2"/>
      <c r="BO53" s="2"/>
      <c r="BP53" s="2"/>
      <c r="BQ53" s="2"/>
    </row>
    <row r="54" spans="1:79" ht="15.95" customHeight="1" x14ac:dyDescent="0.25">
      <c r="A54" s="65">
        <v>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>
        <v>2</v>
      </c>
      <c r="R54" s="65"/>
      <c r="S54" s="65"/>
      <c r="T54" s="65"/>
      <c r="U54" s="65"/>
      <c r="V54" s="65">
        <v>3</v>
      </c>
      <c r="W54" s="65"/>
      <c r="X54" s="65"/>
      <c r="Y54" s="65"/>
      <c r="Z54" s="65"/>
      <c r="AA54" s="65">
        <v>4</v>
      </c>
      <c r="AB54" s="65"/>
      <c r="AC54" s="65"/>
      <c r="AD54" s="65"/>
      <c r="AE54" s="65"/>
      <c r="AF54" s="65"/>
      <c r="AG54" s="65">
        <v>5</v>
      </c>
      <c r="AH54" s="65"/>
      <c r="AI54" s="65"/>
      <c r="AJ54" s="65"/>
      <c r="AK54" s="65"/>
      <c r="AL54" s="65">
        <v>6</v>
      </c>
      <c r="AM54" s="65"/>
      <c r="AN54" s="65"/>
      <c r="AO54" s="65"/>
      <c r="AP54" s="65"/>
      <c r="AQ54" s="65">
        <v>7</v>
      </c>
      <c r="AR54" s="65"/>
      <c r="AS54" s="65"/>
      <c r="AT54" s="65"/>
      <c r="AU54" s="65"/>
      <c r="AV54" s="65"/>
      <c r="AW54" s="65">
        <v>8</v>
      </c>
      <c r="AX54" s="65"/>
      <c r="AY54" s="65"/>
      <c r="AZ54" s="65"/>
      <c r="BA54" s="65"/>
      <c r="BB54" s="92">
        <v>9</v>
      </c>
      <c r="BC54" s="92"/>
      <c r="BD54" s="92"/>
      <c r="BE54" s="92"/>
      <c r="BF54" s="92"/>
      <c r="BG54" s="92">
        <v>10</v>
      </c>
      <c r="BH54" s="92"/>
      <c r="BI54" s="92"/>
      <c r="BJ54" s="92"/>
      <c r="BK54" s="92"/>
      <c r="BL54" s="92"/>
      <c r="BM54" s="5"/>
      <c r="BN54" s="5"/>
      <c r="BO54" s="5"/>
      <c r="BP54" s="5"/>
      <c r="BQ54" s="5"/>
    </row>
    <row r="55" spans="1:79" ht="18" hidden="1" customHeight="1" x14ac:dyDescent="0.2">
      <c r="A55" s="71" t="s">
        <v>19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3" t="s">
        <v>15</v>
      </c>
      <c r="R55" s="73"/>
      <c r="S55" s="73"/>
      <c r="T55" s="73"/>
      <c r="U55" s="73"/>
      <c r="V55" s="73" t="s">
        <v>14</v>
      </c>
      <c r="W55" s="73"/>
      <c r="X55" s="73"/>
      <c r="Y55" s="73"/>
      <c r="Z55" s="73"/>
      <c r="AA55" s="93" t="s">
        <v>21</v>
      </c>
      <c r="AB55" s="94"/>
      <c r="AC55" s="94"/>
      <c r="AD55" s="94"/>
      <c r="AE55" s="94"/>
      <c r="AF55" s="94"/>
      <c r="AG55" s="73" t="s">
        <v>16</v>
      </c>
      <c r="AH55" s="73"/>
      <c r="AI55" s="73"/>
      <c r="AJ55" s="73"/>
      <c r="AK55" s="73"/>
      <c r="AL55" s="73" t="s">
        <v>17</v>
      </c>
      <c r="AM55" s="73"/>
      <c r="AN55" s="73"/>
      <c r="AO55" s="73"/>
      <c r="AP55" s="73"/>
      <c r="AQ55" s="93" t="s">
        <v>21</v>
      </c>
      <c r="AR55" s="94"/>
      <c r="AS55" s="94"/>
      <c r="AT55" s="94"/>
      <c r="AU55" s="94"/>
      <c r="AV55" s="94"/>
      <c r="AW55" s="95" t="s">
        <v>22</v>
      </c>
      <c r="AX55" s="96"/>
      <c r="AY55" s="96"/>
      <c r="AZ55" s="96"/>
      <c r="BA55" s="97"/>
      <c r="BB55" s="95" t="s">
        <v>22</v>
      </c>
      <c r="BC55" s="96"/>
      <c r="BD55" s="96"/>
      <c r="BE55" s="96"/>
      <c r="BF55" s="97"/>
      <c r="BG55" s="94" t="s">
        <v>21</v>
      </c>
      <c r="BH55" s="94"/>
      <c r="BI55" s="94"/>
      <c r="BJ55" s="94"/>
      <c r="BK55" s="94"/>
      <c r="BL55" s="94"/>
      <c r="BM55" s="6"/>
      <c r="BN55" s="6"/>
      <c r="BO55" s="6"/>
      <c r="BP55" s="6"/>
      <c r="BQ55" s="6"/>
      <c r="CA55" s="1" t="s">
        <v>26</v>
      </c>
    </row>
    <row r="56" spans="1:79" s="18" customFormat="1" ht="15.75" x14ac:dyDescent="0.2">
      <c r="A56" s="141" t="s">
        <v>67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>
        <f>Q56+V56</f>
        <v>0</v>
      </c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>
        <f>AG56+AL56</f>
        <v>0</v>
      </c>
      <c r="AR56" s="90"/>
      <c r="AS56" s="90"/>
      <c r="AT56" s="90"/>
      <c r="AU56" s="90"/>
      <c r="AV56" s="90"/>
      <c r="AW56" s="90">
        <f>AG56-Q56</f>
        <v>0</v>
      </c>
      <c r="AX56" s="90"/>
      <c r="AY56" s="90"/>
      <c r="AZ56" s="90"/>
      <c r="BA56" s="90"/>
      <c r="BB56" s="91">
        <f>AL56-V56</f>
        <v>0</v>
      </c>
      <c r="BC56" s="91"/>
      <c r="BD56" s="91"/>
      <c r="BE56" s="91"/>
      <c r="BF56" s="91"/>
      <c r="BG56" s="91">
        <f>AW56+BB56</f>
        <v>0</v>
      </c>
      <c r="BH56" s="91"/>
      <c r="BI56" s="91"/>
      <c r="BJ56" s="91"/>
      <c r="BK56" s="91"/>
      <c r="BL56" s="91"/>
      <c r="BM56" s="19"/>
      <c r="BN56" s="19"/>
      <c r="BO56" s="19"/>
      <c r="BP56" s="19"/>
      <c r="BQ56" s="19"/>
      <c r="CA56" s="18" t="s">
        <v>27</v>
      </c>
    </row>
    <row r="58" spans="1:79" ht="15.75" customHeight="1" x14ac:dyDescent="0.2">
      <c r="A58" s="37" t="s">
        <v>53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</row>
    <row r="60" spans="1:79" ht="45" customHeight="1" x14ac:dyDescent="0.2">
      <c r="A60" s="75" t="s">
        <v>10</v>
      </c>
      <c r="B60" s="76"/>
      <c r="C60" s="75" t="s">
        <v>9</v>
      </c>
      <c r="D60" s="79"/>
      <c r="E60" s="79"/>
      <c r="F60" s="79"/>
      <c r="G60" s="79"/>
      <c r="H60" s="79"/>
      <c r="I60" s="76"/>
      <c r="J60" s="75" t="s">
        <v>8</v>
      </c>
      <c r="K60" s="79"/>
      <c r="L60" s="79"/>
      <c r="M60" s="79"/>
      <c r="N60" s="76"/>
      <c r="O60" s="75" t="s">
        <v>7</v>
      </c>
      <c r="P60" s="79"/>
      <c r="Q60" s="79"/>
      <c r="R60" s="79"/>
      <c r="S60" s="79"/>
      <c r="T60" s="79"/>
      <c r="U60" s="79"/>
      <c r="V60" s="79"/>
      <c r="W60" s="79"/>
      <c r="X60" s="76"/>
      <c r="Y60" s="65" t="s">
        <v>30</v>
      </c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 t="s">
        <v>55</v>
      </c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81" t="s">
        <v>3</v>
      </c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9"/>
      <c r="BS60" s="9"/>
      <c r="BT60" s="9"/>
      <c r="BU60" s="9"/>
      <c r="BV60" s="9"/>
      <c r="BW60" s="9"/>
      <c r="BX60" s="9"/>
      <c r="BY60" s="9"/>
      <c r="BZ60" s="8"/>
    </row>
    <row r="61" spans="1:79" ht="32.25" customHeight="1" x14ac:dyDescent="0.2">
      <c r="A61" s="77"/>
      <c r="B61" s="78"/>
      <c r="C61" s="77"/>
      <c r="D61" s="80"/>
      <c r="E61" s="80"/>
      <c r="F61" s="80"/>
      <c r="G61" s="80"/>
      <c r="H61" s="80"/>
      <c r="I61" s="78"/>
      <c r="J61" s="77"/>
      <c r="K61" s="80"/>
      <c r="L61" s="80"/>
      <c r="M61" s="80"/>
      <c r="N61" s="78"/>
      <c r="O61" s="77"/>
      <c r="P61" s="80"/>
      <c r="Q61" s="80"/>
      <c r="R61" s="80"/>
      <c r="S61" s="80"/>
      <c r="T61" s="80"/>
      <c r="U61" s="80"/>
      <c r="V61" s="80"/>
      <c r="W61" s="80"/>
      <c r="X61" s="78"/>
      <c r="Y61" s="39" t="s">
        <v>5</v>
      </c>
      <c r="Z61" s="66"/>
      <c r="AA61" s="66"/>
      <c r="AB61" s="66"/>
      <c r="AC61" s="40"/>
      <c r="AD61" s="39" t="s">
        <v>4</v>
      </c>
      <c r="AE61" s="66"/>
      <c r="AF61" s="66"/>
      <c r="AG61" s="66"/>
      <c r="AH61" s="40"/>
      <c r="AI61" s="65" t="s">
        <v>31</v>
      </c>
      <c r="AJ61" s="65"/>
      <c r="AK61" s="65"/>
      <c r="AL61" s="65"/>
      <c r="AM61" s="65"/>
      <c r="AN61" s="65" t="s">
        <v>5</v>
      </c>
      <c r="AO61" s="65"/>
      <c r="AP61" s="65"/>
      <c r="AQ61" s="65"/>
      <c r="AR61" s="65"/>
      <c r="AS61" s="65" t="s">
        <v>4</v>
      </c>
      <c r="AT61" s="65"/>
      <c r="AU61" s="65"/>
      <c r="AV61" s="65"/>
      <c r="AW61" s="65"/>
      <c r="AX61" s="65" t="s">
        <v>31</v>
      </c>
      <c r="AY61" s="65"/>
      <c r="AZ61" s="65"/>
      <c r="BA61" s="65"/>
      <c r="BB61" s="65"/>
      <c r="BC61" s="65" t="s">
        <v>5</v>
      </c>
      <c r="BD61" s="65"/>
      <c r="BE61" s="65"/>
      <c r="BF61" s="65"/>
      <c r="BG61" s="65"/>
      <c r="BH61" s="65" t="s">
        <v>4</v>
      </c>
      <c r="BI61" s="65"/>
      <c r="BJ61" s="65"/>
      <c r="BK61" s="65"/>
      <c r="BL61" s="65"/>
      <c r="BM61" s="65" t="s">
        <v>31</v>
      </c>
      <c r="BN61" s="65"/>
      <c r="BO61" s="65"/>
      <c r="BP61" s="65"/>
      <c r="BQ61" s="65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5.95" customHeight="1" x14ac:dyDescent="0.2">
      <c r="A62" s="65">
        <v>1</v>
      </c>
      <c r="B62" s="65"/>
      <c r="C62" s="65">
        <v>2</v>
      </c>
      <c r="D62" s="65"/>
      <c r="E62" s="65"/>
      <c r="F62" s="65"/>
      <c r="G62" s="65"/>
      <c r="H62" s="65"/>
      <c r="I62" s="65"/>
      <c r="J62" s="65">
        <v>3</v>
      </c>
      <c r="K62" s="65"/>
      <c r="L62" s="65"/>
      <c r="M62" s="65"/>
      <c r="N62" s="65"/>
      <c r="O62" s="65">
        <v>4</v>
      </c>
      <c r="P62" s="65"/>
      <c r="Q62" s="65"/>
      <c r="R62" s="65"/>
      <c r="S62" s="65"/>
      <c r="T62" s="65"/>
      <c r="U62" s="65"/>
      <c r="V62" s="65"/>
      <c r="W62" s="65"/>
      <c r="X62" s="65"/>
      <c r="Y62" s="65">
        <v>5</v>
      </c>
      <c r="Z62" s="65"/>
      <c r="AA62" s="65"/>
      <c r="AB62" s="65"/>
      <c r="AC62" s="65"/>
      <c r="AD62" s="65">
        <v>6</v>
      </c>
      <c r="AE62" s="65"/>
      <c r="AF62" s="65"/>
      <c r="AG62" s="65"/>
      <c r="AH62" s="65"/>
      <c r="AI62" s="65">
        <v>7</v>
      </c>
      <c r="AJ62" s="65"/>
      <c r="AK62" s="65"/>
      <c r="AL62" s="65"/>
      <c r="AM62" s="65"/>
      <c r="AN62" s="39">
        <v>8</v>
      </c>
      <c r="AO62" s="66"/>
      <c r="AP62" s="66"/>
      <c r="AQ62" s="66"/>
      <c r="AR62" s="40"/>
      <c r="AS62" s="39">
        <v>9</v>
      </c>
      <c r="AT62" s="66"/>
      <c r="AU62" s="66"/>
      <c r="AV62" s="66"/>
      <c r="AW62" s="40"/>
      <c r="AX62" s="39">
        <v>10</v>
      </c>
      <c r="AY62" s="66"/>
      <c r="AZ62" s="66"/>
      <c r="BA62" s="66"/>
      <c r="BB62" s="40"/>
      <c r="BC62" s="39">
        <v>11</v>
      </c>
      <c r="BD62" s="66"/>
      <c r="BE62" s="66"/>
      <c r="BF62" s="66"/>
      <c r="BG62" s="40"/>
      <c r="BH62" s="39">
        <v>12</v>
      </c>
      <c r="BI62" s="66"/>
      <c r="BJ62" s="66"/>
      <c r="BK62" s="66"/>
      <c r="BL62" s="40"/>
      <c r="BM62" s="39">
        <v>13</v>
      </c>
      <c r="BN62" s="66"/>
      <c r="BO62" s="66"/>
      <c r="BP62" s="66"/>
      <c r="BQ62" s="40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2.75" hidden="1" customHeight="1" x14ac:dyDescent="0.2">
      <c r="A63" s="67" t="s">
        <v>44</v>
      </c>
      <c r="B63" s="67"/>
      <c r="C63" s="72" t="s">
        <v>19</v>
      </c>
      <c r="D63" s="112"/>
      <c r="E63" s="112"/>
      <c r="F63" s="112"/>
      <c r="G63" s="112"/>
      <c r="H63" s="112"/>
      <c r="I63" s="113"/>
      <c r="J63" s="67" t="s">
        <v>20</v>
      </c>
      <c r="K63" s="67"/>
      <c r="L63" s="67"/>
      <c r="M63" s="67"/>
      <c r="N63" s="67"/>
      <c r="O63" s="71" t="s">
        <v>45</v>
      </c>
      <c r="P63" s="71"/>
      <c r="Q63" s="71"/>
      <c r="R63" s="71"/>
      <c r="S63" s="71"/>
      <c r="T63" s="71"/>
      <c r="U63" s="71"/>
      <c r="V63" s="71"/>
      <c r="W63" s="71"/>
      <c r="X63" s="72"/>
      <c r="Y63" s="73" t="s">
        <v>15</v>
      </c>
      <c r="Z63" s="73"/>
      <c r="AA63" s="73"/>
      <c r="AB63" s="73"/>
      <c r="AC63" s="73"/>
      <c r="AD63" s="73" t="s">
        <v>35</v>
      </c>
      <c r="AE63" s="73"/>
      <c r="AF63" s="73"/>
      <c r="AG63" s="73"/>
      <c r="AH63" s="73"/>
      <c r="AI63" s="73" t="s">
        <v>21</v>
      </c>
      <c r="AJ63" s="73"/>
      <c r="AK63" s="73"/>
      <c r="AL63" s="73"/>
      <c r="AM63" s="73"/>
      <c r="AN63" s="73" t="s">
        <v>36</v>
      </c>
      <c r="AO63" s="73"/>
      <c r="AP63" s="73"/>
      <c r="AQ63" s="73"/>
      <c r="AR63" s="73"/>
      <c r="AS63" s="73" t="s">
        <v>16</v>
      </c>
      <c r="AT63" s="73"/>
      <c r="AU63" s="73"/>
      <c r="AV63" s="73"/>
      <c r="AW63" s="73"/>
      <c r="AX63" s="73" t="s">
        <v>21</v>
      </c>
      <c r="AY63" s="73"/>
      <c r="AZ63" s="73"/>
      <c r="BA63" s="73"/>
      <c r="BB63" s="73"/>
      <c r="BC63" s="73" t="s">
        <v>38</v>
      </c>
      <c r="BD63" s="73"/>
      <c r="BE63" s="73"/>
      <c r="BF63" s="73"/>
      <c r="BG63" s="73"/>
      <c r="BH63" s="73" t="s">
        <v>38</v>
      </c>
      <c r="BI63" s="73"/>
      <c r="BJ63" s="73"/>
      <c r="BK63" s="73"/>
      <c r="BL63" s="73"/>
      <c r="BM63" s="74" t="s">
        <v>21</v>
      </c>
      <c r="BN63" s="74"/>
      <c r="BO63" s="74"/>
      <c r="BP63" s="74"/>
      <c r="BQ63" s="74"/>
      <c r="BR63" s="11"/>
      <c r="BS63" s="11"/>
      <c r="BT63" s="8"/>
      <c r="BU63" s="8"/>
      <c r="BV63" s="8"/>
      <c r="BW63" s="8"/>
      <c r="BX63" s="8"/>
      <c r="BY63" s="8"/>
      <c r="BZ63" s="8"/>
      <c r="CA63" s="1" t="s">
        <v>28</v>
      </c>
    </row>
    <row r="64" spans="1:79" s="18" customFormat="1" ht="15.75" x14ac:dyDescent="0.2">
      <c r="A64" s="61">
        <v>0</v>
      </c>
      <c r="B64" s="61"/>
      <c r="C64" s="62" t="s">
        <v>68</v>
      </c>
      <c r="D64" s="62"/>
      <c r="E64" s="62"/>
      <c r="F64" s="62"/>
      <c r="G64" s="62"/>
      <c r="H64" s="62"/>
      <c r="I64" s="62"/>
      <c r="J64" s="62" t="s">
        <v>69</v>
      </c>
      <c r="K64" s="62"/>
      <c r="L64" s="62"/>
      <c r="M64" s="62"/>
      <c r="N64" s="62"/>
      <c r="O64" s="62" t="s">
        <v>69</v>
      </c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20"/>
      <c r="BS64" s="20"/>
      <c r="BT64" s="20"/>
      <c r="BU64" s="20"/>
      <c r="BV64" s="20"/>
      <c r="BW64" s="20"/>
      <c r="BX64" s="20"/>
      <c r="BY64" s="20"/>
      <c r="BZ64" s="21"/>
      <c r="CA64" s="18" t="s">
        <v>29</v>
      </c>
    </row>
    <row r="65" spans="1:78" ht="38.25" customHeight="1" x14ac:dyDescent="0.2">
      <c r="A65" s="65">
        <v>0</v>
      </c>
      <c r="B65" s="65"/>
      <c r="C65" s="41" t="s">
        <v>127</v>
      </c>
      <c r="D65" s="83"/>
      <c r="E65" s="83"/>
      <c r="F65" s="83"/>
      <c r="G65" s="83"/>
      <c r="H65" s="83"/>
      <c r="I65" s="84"/>
      <c r="J65" s="134" t="s">
        <v>71</v>
      </c>
      <c r="K65" s="134"/>
      <c r="L65" s="134"/>
      <c r="M65" s="134"/>
      <c r="N65" s="134"/>
      <c r="O65" s="134" t="s">
        <v>231</v>
      </c>
      <c r="P65" s="134"/>
      <c r="Q65" s="134"/>
      <c r="R65" s="134"/>
      <c r="S65" s="134"/>
      <c r="T65" s="134"/>
      <c r="U65" s="134"/>
      <c r="V65" s="134"/>
      <c r="W65" s="134"/>
      <c r="X65" s="134"/>
      <c r="Y65" s="54">
        <v>1</v>
      </c>
      <c r="Z65" s="54"/>
      <c r="AA65" s="54"/>
      <c r="AB65" s="54"/>
      <c r="AC65" s="54"/>
      <c r="AD65" s="54">
        <v>0</v>
      </c>
      <c r="AE65" s="54"/>
      <c r="AF65" s="54"/>
      <c r="AG65" s="54"/>
      <c r="AH65" s="54"/>
      <c r="AI65" s="54">
        <f>Y65+AD65</f>
        <v>1</v>
      </c>
      <c r="AJ65" s="54"/>
      <c r="AK65" s="54"/>
      <c r="AL65" s="54"/>
      <c r="AM65" s="54"/>
      <c r="AN65" s="54">
        <v>1</v>
      </c>
      <c r="AO65" s="54"/>
      <c r="AP65" s="54"/>
      <c r="AQ65" s="54"/>
      <c r="AR65" s="54"/>
      <c r="AS65" s="54">
        <v>0</v>
      </c>
      <c r="AT65" s="54"/>
      <c r="AU65" s="54"/>
      <c r="AV65" s="54"/>
      <c r="AW65" s="54"/>
      <c r="AX65" s="47">
        <f>AN65+AS65</f>
        <v>1</v>
      </c>
      <c r="AY65" s="47"/>
      <c r="AZ65" s="47"/>
      <c r="BA65" s="47"/>
      <c r="BB65" s="47"/>
      <c r="BC65" s="47">
        <f>AN65-Y65</f>
        <v>0</v>
      </c>
      <c r="BD65" s="47"/>
      <c r="BE65" s="47"/>
      <c r="BF65" s="47"/>
      <c r="BG65" s="47"/>
      <c r="BH65" s="47">
        <f>AS65-AD65</f>
        <v>0</v>
      </c>
      <c r="BI65" s="47"/>
      <c r="BJ65" s="47"/>
      <c r="BK65" s="47"/>
      <c r="BL65" s="47"/>
      <c r="BM65" s="47">
        <f>BC65+BH65</f>
        <v>0</v>
      </c>
      <c r="BN65" s="47"/>
      <c r="BO65" s="47"/>
      <c r="BP65" s="47"/>
      <c r="BQ65" s="4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25.5" customHeight="1" x14ac:dyDescent="0.2">
      <c r="A66" s="65">
        <v>0</v>
      </c>
      <c r="B66" s="65"/>
      <c r="C66" s="41" t="s">
        <v>128</v>
      </c>
      <c r="D66" s="83"/>
      <c r="E66" s="83"/>
      <c r="F66" s="83"/>
      <c r="G66" s="83"/>
      <c r="H66" s="83"/>
      <c r="I66" s="84"/>
      <c r="J66" s="134" t="s">
        <v>129</v>
      </c>
      <c r="K66" s="134"/>
      <c r="L66" s="134"/>
      <c r="M66" s="134"/>
      <c r="N66" s="134"/>
      <c r="O66" s="134" t="s">
        <v>232</v>
      </c>
      <c r="P66" s="134"/>
      <c r="Q66" s="134"/>
      <c r="R66" s="134"/>
      <c r="S66" s="134"/>
      <c r="T66" s="134"/>
      <c r="U66" s="134"/>
      <c r="V66" s="134"/>
      <c r="W66" s="134"/>
      <c r="X66" s="134"/>
      <c r="Y66" s="54">
        <v>10</v>
      </c>
      <c r="Z66" s="54"/>
      <c r="AA66" s="54"/>
      <c r="AB66" s="54"/>
      <c r="AC66" s="54"/>
      <c r="AD66" s="54">
        <v>0</v>
      </c>
      <c r="AE66" s="54"/>
      <c r="AF66" s="54"/>
      <c r="AG66" s="54"/>
      <c r="AH66" s="54"/>
      <c r="AI66" s="54">
        <f>Y66+AD66</f>
        <v>10</v>
      </c>
      <c r="AJ66" s="54"/>
      <c r="AK66" s="54"/>
      <c r="AL66" s="54"/>
      <c r="AM66" s="54"/>
      <c r="AN66" s="54">
        <v>10</v>
      </c>
      <c r="AO66" s="54"/>
      <c r="AP66" s="54"/>
      <c r="AQ66" s="54"/>
      <c r="AR66" s="54"/>
      <c r="AS66" s="54">
        <v>0</v>
      </c>
      <c r="AT66" s="54"/>
      <c r="AU66" s="54"/>
      <c r="AV66" s="54"/>
      <c r="AW66" s="54"/>
      <c r="AX66" s="47">
        <f>AN66+AS66</f>
        <v>10</v>
      </c>
      <c r="AY66" s="47"/>
      <c r="AZ66" s="47"/>
      <c r="BA66" s="47"/>
      <c r="BB66" s="47"/>
      <c r="BC66" s="47">
        <f>AN66-Y66</f>
        <v>0</v>
      </c>
      <c r="BD66" s="47"/>
      <c r="BE66" s="47"/>
      <c r="BF66" s="47"/>
      <c r="BG66" s="47"/>
      <c r="BH66" s="47">
        <f>AS66-AD66</f>
        <v>0</v>
      </c>
      <c r="BI66" s="47"/>
      <c r="BJ66" s="47"/>
      <c r="BK66" s="47"/>
      <c r="BL66" s="47"/>
      <c r="BM66" s="47">
        <f>BC66+BH66</f>
        <v>0</v>
      </c>
      <c r="BN66" s="47"/>
      <c r="BO66" s="47"/>
      <c r="BP66" s="47"/>
      <c r="BQ66" s="4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51" customHeight="1" x14ac:dyDescent="0.2">
      <c r="A67" s="65">
        <v>0</v>
      </c>
      <c r="B67" s="65"/>
      <c r="C67" s="41" t="s">
        <v>130</v>
      </c>
      <c r="D67" s="83"/>
      <c r="E67" s="83"/>
      <c r="F67" s="83"/>
      <c r="G67" s="83"/>
      <c r="H67" s="83"/>
      <c r="I67" s="84"/>
      <c r="J67" s="134" t="s">
        <v>71</v>
      </c>
      <c r="K67" s="134"/>
      <c r="L67" s="134"/>
      <c r="M67" s="134"/>
      <c r="N67" s="134"/>
      <c r="O67" s="134" t="s">
        <v>231</v>
      </c>
      <c r="P67" s="134"/>
      <c r="Q67" s="134"/>
      <c r="R67" s="134"/>
      <c r="S67" s="134"/>
      <c r="T67" s="134"/>
      <c r="U67" s="134"/>
      <c r="V67" s="134"/>
      <c r="W67" s="134"/>
      <c r="X67" s="134"/>
      <c r="Y67" s="54">
        <v>1</v>
      </c>
      <c r="Z67" s="54"/>
      <c r="AA67" s="54"/>
      <c r="AB67" s="54"/>
      <c r="AC67" s="54"/>
      <c r="AD67" s="54">
        <v>0</v>
      </c>
      <c r="AE67" s="54"/>
      <c r="AF67" s="54"/>
      <c r="AG67" s="54"/>
      <c r="AH67" s="54"/>
      <c r="AI67" s="54">
        <f>Y67+AD67</f>
        <v>1</v>
      </c>
      <c r="AJ67" s="54"/>
      <c r="AK67" s="54"/>
      <c r="AL67" s="54"/>
      <c r="AM67" s="54"/>
      <c r="AN67" s="54">
        <v>1</v>
      </c>
      <c r="AO67" s="54"/>
      <c r="AP67" s="54"/>
      <c r="AQ67" s="54"/>
      <c r="AR67" s="54"/>
      <c r="AS67" s="54">
        <v>0</v>
      </c>
      <c r="AT67" s="54"/>
      <c r="AU67" s="54"/>
      <c r="AV67" s="54"/>
      <c r="AW67" s="54"/>
      <c r="AX67" s="47">
        <f>AN67+AS67</f>
        <v>1</v>
      </c>
      <c r="AY67" s="47"/>
      <c r="AZ67" s="47"/>
      <c r="BA67" s="47"/>
      <c r="BB67" s="47"/>
      <c r="BC67" s="47">
        <f>AN67-Y67</f>
        <v>0</v>
      </c>
      <c r="BD67" s="47"/>
      <c r="BE67" s="47"/>
      <c r="BF67" s="47"/>
      <c r="BG67" s="47"/>
      <c r="BH67" s="47">
        <f>AS67-AD67</f>
        <v>0</v>
      </c>
      <c r="BI67" s="47"/>
      <c r="BJ67" s="47"/>
      <c r="BK67" s="47"/>
      <c r="BL67" s="47"/>
      <c r="BM67" s="47">
        <f>BC67+BH67</f>
        <v>0</v>
      </c>
      <c r="BN67" s="47"/>
      <c r="BO67" s="47"/>
      <c r="BP67" s="47"/>
      <c r="BQ67" s="4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38.25" customHeight="1" x14ac:dyDescent="0.2">
      <c r="A68" s="65">
        <v>0</v>
      </c>
      <c r="B68" s="65"/>
      <c r="C68" s="41" t="s">
        <v>131</v>
      </c>
      <c r="D68" s="83"/>
      <c r="E68" s="83"/>
      <c r="F68" s="83"/>
      <c r="G68" s="83"/>
      <c r="H68" s="83"/>
      <c r="I68" s="84"/>
      <c r="J68" s="134" t="s">
        <v>129</v>
      </c>
      <c r="K68" s="134"/>
      <c r="L68" s="134"/>
      <c r="M68" s="134"/>
      <c r="N68" s="134"/>
      <c r="O68" s="134" t="s">
        <v>232</v>
      </c>
      <c r="P68" s="134"/>
      <c r="Q68" s="134"/>
      <c r="R68" s="134"/>
      <c r="S68" s="134"/>
      <c r="T68" s="134"/>
      <c r="U68" s="134"/>
      <c r="V68" s="134"/>
      <c r="W68" s="134"/>
      <c r="X68" s="134"/>
      <c r="Y68" s="54">
        <v>2</v>
      </c>
      <c r="Z68" s="54"/>
      <c r="AA68" s="54"/>
      <c r="AB68" s="54"/>
      <c r="AC68" s="54"/>
      <c r="AD68" s="54">
        <v>0</v>
      </c>
      <c r="AE68" s="54"/>
      <c r="AF68" s="54"/>
      <c r="AG68" s="54"/>
      <c r="AH68" s="54"/>
      <c r="AI68" s="54">
        <f>Y68+AD68</f>
        <v>2</v>
      </c>
      <c r="AJ68" s="54"/>
      <c r="AK68" s="54"/>
      <c r="AL68" s="54"/>
      <c r="AM68" s="54"/>
      <c r="AN68" s="54">
        <v>2</v>
      </c>
      <c r="AO68" s="54"/>
      <c r="AP68" s="54"/>
      <c r="AQ68" s="54"/>
      <c r="AR68" s="54"/>
      <c r="AS68" s="54">
        <v>0</v>
      </c>
      <c r="AT68" s="54"/>
      <c r="AU68" s="54"/>
      <c r="AV68" s="54"/>
      <c r="AW68" s="54"/>
      <c r="AX68" s="47">
        <f>AN68+AS68</f>
        <v>2</v>
      </c>
      <c r="AY68" s="47"/>
      <c r="AZ68" s="47"/>
      <c r="BA68" s="47"/>
      <c r="BB68" s="47"/>
      <c r="BC68" s="47">
        <f>AN68-Y68</f>
        <v>0</v>
      </c>
      <c r="BD68" s="47"/>
      <c r="BE68" s="47"/>
      <c r="BF68" s="47"/>
      <c r="BG68" s="47"/>
      <c r="BH68" s="47">
        <f>AS68-AD68</f>
        <v>0</v>
      </c>
      <c r="BI68" s="47"/>
      <c r="BJ68" s="47"/>
      <c r="BK68" s="47"/>
      <c r="BL68" s="47"/>
      <c r="BM68" s="47">
        <f>BC68+BH68</f>
        <v>0</v>
      </c>
      <c r="BN68" s="47"/>
      <c r="BO68" s="47"/>
      <c r="BP68" s="47"/>
      <c r="BQ68" s="4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s="18" customFormat="1" ht="15.75" x14ac:dyDescent="0.2">
      <c r="A69" s="61">
        <v>0</v>
      </c>
      <c r="B69" s="61"/>
      <c r="C69" s="48" t="s">
        <v>81</v>
      </c>
      <c r="D69" s="88"/>
      <c r="E69" s="88"/>
      <c r="F69" s="88"/>
      <c r="G69" s="88"/>
      <c r="H69" s="88"/>
      <c r="I69" s="89"/>
      <c r="J69" s="62" t="s">
        <v>69</v>
      </c>
      <c r="K69" s="62"/>
      <c r="L69" s="62"/>
      <c r="M69" s="62"/>
      <c r="N69" s="62"/>
      <c r="O69" s="62" t="s">
        <v>69</v>
      </c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78" ht="51" customHeight="1" x14ac:dyDescent="0.2">
      <c r="A70" s="65">
        <v>0</v>
      </c>
      <c r="B70" s="65"/>
      <c r="C70" s="41" t="s">
        <v>132</v>
      </c>
      <c r="D70" s="83"/>
      <c r="E70" s="83"/>
      <c r="F70" s="83"/>
      <c r="G70" s="83"/>
      <c r="H70" s="83"/>
      <c r="I70" s="84"/>
      <c r="J70" s="134" t="s">
        <v>71</v>
      </c>
      <c r="K70" s="134"/>
      <c r="L70" s="134"/>
      <c r="M70" s="134"/>
      <c r="N70" s="134"/>
      <c r="O70" s="134" t="s">
        <v>111</v>
      </c>
      <c r="P70" s="134"/>
      <c r="Q70" s="134"/>
      <c r="R70" s="134"/>
      <c r="S70" s="134"/>
      <c r="T70" s="134"/>
      <c r="U70" s="134"/>
      <c r="V70" s="134"/>
      <c r="W70" s="134"/>
      <c r="X70" s="134"/>
      <c r="Y70" s="54">
        <v>18</v>
      </c>
      <c r="Z70" s="54"/>
      <c r="AA70" s="54"/>
      <c r="AB70" s="54"/>
      <c r="AC70" s="54"/>
      <c r="AD70" s="54">
        <v>0</v>
      </c>
      <c r="AE70" s="54"/>
      <c r="AF70" s="54"/>
      <c r="AG70" s="54"/>
      <c r="AH70" s="54"/>
      <c r="AI70" s="54">
        <f>Y70+AD70</f>
        <v>18</v>
      </c>
      <c r="AJ70" s="54"/>
      <c r="AK70" s="54"/>
      <c r="AL70" s="54"/>
      <c r="AM70" s="54"/>
      <c r="AN70" s="54">
        <v>18</v>
      </c>
      <c r="AO70" s="54"/>
      <c r="AP70" s="54"/>
      <c r="AQ70" s="54"/>
      <c r="AR70" s="54"/>
      <c r="AS70" s="54">
        <v>0</v>
      </c>
      <c r="AT70" s="54"/>
      <c r="AU70" s="54"/>
      <c r="AV70" s="54"/>
      <c r="AW70" s="54"/>
      <c r="AX70" s="47">
        <f>AN70+AS70</f>
        <v>18</v>
      </c>
      <c r="AY70" s="47"/>
      <c r="AZ70" s="47"/>
      <c r="BA70" s="47"/>
      <c r="BB70" s="47"/>
      <c r="BC70" s="47">
        <f>AN70-Y70</f>
        <v>0</v>
      </c>
      <c r="BD70" s="47"/>
      <c r="BE70" s="47"/>
      <c r="BF70" s="47"/>
      <c r="BG70" s="47"/>
      <c r="BH70" s="47">
        <f>AS70-AD70</f>
        <v>0</v>
      </c>
      <c r="BI70" s="47"/>
      <c r="BJ70" s="47"/>
      <c r="BK70" s="47"/>
      <c r="BL70" s="47"/>
      <c r="BM70" s="47">
        <f>BC70+BH70</f>
        <v>0</v>
      </c>
      <c r="BN70" s="47"/>
      <c r="BO70" s="47"/>
      <c r="BP70" s="47"/>
      <c r="BQ70" s="4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25.5" customHeight="1" x14ac:dyDescent="0.2">
      <c r="A71" s="65">
        <v>0</v>
      </c>
      <c r="B71" s="65"/>
      <c r="C71" s="41" t="s">
        <v>133</v>
      </c>
      <c r="D71" s="83"/>
      <c r="E71" s="83"/>
      <c r="F71" s="83"/>
      <c r="G71" s="83"/>
      <c r="H71" s="83"/>
      <c r="I71" s="84"/>
      <c r="J71" s="134" t="s">
        <v>71</v>
      </c>
      <c r="K71" s="134"/>
      <c r="L71" s="134"/>
      <c r="M71" s="134"/>
      <c r="N71" s="134"/>
      <c r="O71" s="134" t="s">
        <v>189</v>
      </c>
      <c r="P71" s="134"/>
      <c r="Q71" s="134"/>
      <c r="R71" s="134"/>
      <c r="S71" s="134"/>
      <c r="T71" s="134"/>
      <c r="U71" s="134"/>
      <c r="V71" s="134"/>
      <c r="W71" s="134"/>
      <c r="X71" s="134"/>
      <c r="Y71" s="54">
        <v>630</v>
      </c>
      <c r="Z71" s="54"/>
      <c r="AA71" s="54"/>
      <c r="AB71" s="54"/>
      <c r="AC71" s="54"/>
      <c r="AD71" s="54">
        <v>0</v>
      </c>
      <c r="AE71" s="54"/>
      <c r="AF71" s="54"/>
      <c r="AG71" s="54"/>
      <c r="AH71" s="54"/>
      <c r="AI71" s="54">
        <f>Y71+AD71</f>
        <v>630</v>
      </c>
      <c r="AJ71" s="54"/>
      <c r="AK71" s="54"/>
      <c r="AL71" s="54"/>
      <c r="AM71" s="54"/>
      <c r="AN71" s="54">
        <v>630</v>
      </c>
      <c r="AO71" s="54"/>
      <c r="AP71" s="54"/>
      <c r="AQ71" s="54"/>
      <c r="AR71" s="54"/>
      <c r="AS71" s="54">
        <v>0</v>
      </c>
      <c r="AT71" s="54"/>
      <c r="AU71" s="54"/>
      <c r="AV71" s="54"/>
      <c r="AW71" s="54"/>
      <c r="AX71" s="47">
        <f>AN71+AS71</f>
        <v>630</v>
      </c>
      <c r="AY71" s="47"/>
      <c r="AZ71" s="47"/>
      <c r="BA71" s="47"/>
      <c r="BB71" s="47"/>
      <c r="BC71" s="47">
        <f>AN71-Y71</f>
        <v>0</v>
      </c>
      <c r="BD71" s="47"/>
      <c r="BE71" s="47"/>
      <c r="BF71" s="47"/>
      <c r="BG71" s="47"/>
      <c r="BH71" s="47">
        <f>AS71-AD71</f>
        <v>0</v>
      </c>
      <c r="BI71" s="47"/>
      <c r="BJ71" s="47"/>
      <c r="BK71" s="47"/>
      <c r="BL71" s="47"/>
      <c r="BM71" s="47">
        <f>BC71+BH71</f>
        <v>0</v>
      </c>
      <c r="BN71" s="47"/>
      <c r="BO71" s="47"/>
      <c r="BP71" s="47"/>
      <c r="BQ71" s="4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ht="38.25" customHeight="1" x14ac:dyDescent="0.2">
      <c r="A72" s="65">
        <v>0</v>
      </c>
      <c r="B72" s="65"/>
      <c r="C72" s="41" t="s">
        <v>135</v>
      </c>
      <c r="D72" s="83"/>
      <c r="E72" s="83"/>
      <c r="F72" s="83"/>
      <c r="G72" s="83"/>
      <c r="H72" s="83"/>
      <c r="I72" s="84"/>
      <c r="J72" s="134" t="s">
        <v>134</v>
      </c>
      <c r="K72" s="134"/>
      <c r="L72" s="134"/>
      <c r="M72" s="134"/>
      <c r="N72" s="134"/>
      <c r="O72" s="134" t="s">
        <v>189</v>
      </c>
      <c r="P72" s="134"/>
      <c r="Q72" s="134"/>
      <c r="R72" s="134"/>
      <c r="S72" s="134"/>
      <c r="T72" s="134"/>
      <c r="U72" s="134"/>
      <c r="V72" s="134"/>
      <c r="W72" s="134"/>
      <c r="X72" s="134"/>
      <c r="Y72" s="54">
        <v>375</v>
      </c>
      <c r="Z72" s="54"/>
      <c r="AA72" s="54"/>
      <c r="AB72" s="54"/>
      <c r="AC72" s="54"/>
      <c r="AD72" s="54">
        <v>0</v>
      </c>
      <c r="AE72" s="54"/>
      <c r="AF72" s="54"/>
      <c r="AG72" s="54"/>
      <c r="AH72" s="54"/>
      <c r="AI72" s="54">
        <f>Y72+AD72</f>
        <v>375</v>
      </c>
      <c r="AJ72" s="54"/>
      <c r="AK72" s="54"/>
      <c r="AL72" s="54"/>
      <c r="AM72" s="54"/>
      <c r="AN72" s="54">
        <v>375</v>
      </c>
      <c r="AO72" s="54"/>
      <c r="AP72" s="54"/>
      <c r="AQ72" s="54"/>
      <c r="AR72" s="54"/>
      <c r="AS72" s="54">
        <v>0</v>
      </c>
      <c r="AT72" s="54"/>
      <c r="AU72" s="54"/>
      <c r="AV72" s="54"/>
      <c r="AW72" s="54"/>
      <c r="AX72" s="47">
        <f>AN72+AS72</f>
        <v>375</v>
      </c>
      <c r="AY72" s="47"/>
      <c r="AZ72" s="47"/>
      <c r="BA72" s="47"/>
      <c r="BB72" s="47"/>
      <c r="BC72" s="47">
        <f>AN72-Y72</f>
        <v>0</v>
      </c>
      <c r="BD72" s="47"/>
      <c r="BE72" s="47"/>
      <c r="BF72" s="47"/>
      <c r="BG72" s="47"/>
      <c r="BH72" s="47">
        <f>AS72-AD72</f>
        <v>0</v>
      </c>
      <c r="BI72" s="47"/>
      <c r="BJ72" s="47"/>
      <c r="BK72" s="47"/>
      <c r="BL72" s="47"/>
      <c r="BM72" s="47">
        <f>BC72+BH72</f>
        <v>0</v>
      </c>
      <c r="BN72" s="47"/>
      <c r="BO72" s="47"/>
      <c r="BP72" s="47"/>
      <c r="BQ72" s="4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76.5" customHeight="1" x14ac:dyDescent="0.2">
      <c r="A73" s="65">
        <v>0</v>
      </c>
      <c r="B73" s="65"/>
      <c r="C73" s="41" t="s">
        <v>136</v>
      </c>
      <c r="D73" s="83"/>
      <c r="E73" s="83"/>
      <c r="F73" s="83"/>
      <c r="G73" s="83"/>
      <c r="H73" s="83"/>
      <c r="I73" s="84"/>
      <c r="J73" s="134" t="s">
        <v>71</v>
      </c>
      <c r="K73" s="134"/>
      <c r="L73" s="134"/>
      <c r="M73" s="134"/>
      <c r="N73" s="134"/>
      <c r="O73" s="134" t="s">
        <v>111</v>
      </c>
      <c r="P73" s="134"/>
      <c r="Q73" s="134"/>
      <c r="R73" s="134"/>
      <c r="S73" s="134"/>
      <c r="T73" s="134"/>
      <c r="U73" s="134"/>
      <c r="V73" s="134"/>
      <c r="W73" s="134"/>
      <c r="X73" s="134"/>
      <c r="Y73" s="54">
        <v>18</v>
      </c>
      <c r="Z73" s="54"/>
      <c r="AA73" s="54"/>
      <c r="AB73" s="54"/>
      <c r="AC73" s="54"/>
      <c r="AD73" s="54">
        <v>0</v>
      </c>
      <c r="AE73" s="54"/>
      <c r="AF73" s="54"/>
      <c r="AG73" s="54"/>
      <c r="AH73" s="54"/>
      <c r="AI73" s="54">
        <f>Y73+AD73</f>
        <v>18</v>
      </c>
      <c r="AJ73" s="54"/>
      <c r="AK73" s="54"/>
      <c r="AL73" s="54"/>
      <c r="AM73" s="54"/>
      <c r="AN73" s="54">
        <v>18</v>
      </c>
      <c r="AO73" s="54"/>
      <c r="AP73" s="54"/>
      <c r="AQ73" s="54"/>
      <c r="AR73" s="54"/>
      <c r="AS73" s="54">
        <v>0</v>
      </c>
      <c r="AT73" s="54"/>
      <c r="AU73" s="54"/>
      <c r="AV73" s="54"/>
      <c r="AW73" s="54"/>
      <c r="AX73" s="47">
        <f>AN73+AS73</f>
        <v>18</v>
      </c>
      <c r="AY73" s="47"/>
      <c r="AZ73" s="47"/>
      <c r="BA73" s="47"/>
      <c r="BB73" s="47"/>
      <c r="BC73" s="47">
        <f>AN73-Y73</f>
        <v>0</v>
      </c>
      <c r="BD73" s="47"/>
      <c r="BE73" s="47"/>
      <c r="BF73" s="47"/>
      <c r="BG73" s="47"/>
      <c r="BH73" s="47">
        <f>AS73-AD73</f>
        <v>0</v>
      </c>
      <c r="BI73" s="47"/>
      <c r="BJ73" s="47"/>
      <c r="BK73" s="47"/>
      <c r="BL73" s="47"/>
      <c r="BM73" s="47">
        <f>BC73+BH73</f>
        <v>0</v>
      </c>
      <c r="BN73" s="47"/>
      <c r="BO73" s="47"/>
      <c r="BP73" s="47"/>
      <c r="BQ73" s="4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s="18" customFormat="1" ht="15.75" x14ac:dyDescent="0.2">
      <c r="A74" s="61">
        <v>0</v>
      </c>
      <c r="B74" s="61"/>
      <c r="C74" s="48" t="s">
        <v>97</v>
      </c>
      <c r="D74" s="88"/>
      <c r="E74" s="88"/>
      <c r="F74" s="88"/>
      <c r="G74" s="88"/>
      <c r="H74" s="88"/>
      <c r="I74" s="89"/>
      <c r="J74" s="62" t="s">
        <v>69</v>
      </c>
      <c r="K74" s="62"/>
      <c r="L74" s="62"/>
      <c r="M74" s="62"/>
      <c r="N74" s="62"/>
      <c r="O74" s="62" t="s">
        <v>69</v>
      </c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20"/>
      <c r="BS74" s="20"/>
      <c r="BT74" s="20"/>
      <c r="BU74" s="20"/>
      <c r="BV74" s="20"/>
      <c r="BW74" s="20"/>
      <c r="BX74" s="20"/>
      <c r="BY74" s="20"/>
      <c r="BZ74" s="21"/>
    </row>
    <row r="75" spans="1:78" ht="38.25" customHeight="1" x14ac:dyDescent="0.2">
      <c r="A75" s="65">
        <v>0</v>
      </c>
      <c r="B75" s="65"/>
      <c r="C75" s="41" t="s">
        <v>137</v>
      </c>
      <c r="D75" s="83"/>
      <c r="E75" s="83"/>
      <c r="F75" s="83"/>
      <c r="G75" s="83"/>
      <c r="H75" s="83"/>
      <c r="I75" s="84"/>
      <c r="J75" s="134" t="s">
        <v>71</v>
      </c>
      <c r="K75" s="134"/>
      <c r="L75" s="134"/>
      <c r="M75" s="134"/>
      <c r="N75" s="134"/>
      <c r="O75" s="134" t="s">
        <v>111</v>
      </c>
      <c r="P75" s="134"/>
      <c r="Q75" s="134"/>
      <c r="R75" s="134"/>
      <c r="S75" s="134"/>
      <c r="T75" s="134"/>
      <c r="U75" s="134"/>
      <c r="V75" s="134"/>
      <c r="W75" s="134"/>
      <c r="X75" s="134"/>
      <c r="Y75" s="54">
        <v>18</v>
      </c>
      <c r="Z75" s="54"/>
      <c r="AA75" s="54"/>
      <c r="AB75" s="54"/>
      <c r="AC75" s="54"/>
      <c r="AD75" s="54">
        <v>0</v>
      </c>
      <c r="AE75" s="54"/>
      <c r="AF75" s="54"/>
      <c r="AG75" s="54"/>
      <c r="AH75" s="54"/>
      <c r="AI75" s="54">
        <f>Y75+AD75</f>
        <v>18</v>
      </c>
      <c r="AJ75" s="54"/>
      <c r="AK75" s="54"/>
      <c r="AL75" s="54"/>
      <c r="AM75" s="54"/>
      <c r="AN75" s="54">
        <v>18</v>
      </c>
      <c r="AO75" s="54"/>
      <c r="AP75" s="54"/>
      <c r="AQ75" s="54"/>
      <c r="AR75" s="54"/>
      <c r="AS75" s="54">
        <v>0</v>
      </c>
      <c r="AT75" s="54"/>
      <c r="AU75" s="54"/>
      <c r="AV75" s="54"/>
      <c r="AW75" s="54"/>
      <c r="AX75" s="47">
        <f>AN75+AS75</f>
        <v>18</v>
      </c>
      <c r="AY75" s="47"/>
      <c r="AZ75" s="47"/>
      <c r="BA75" s="47"/>
      <c r="BB75" s="47"/>
      <c r="BC75" s="47">
        <f>AN75-Y75</f>
        <v>0</v>
      </c>
      <c r="BD75" s="47"/>
      <c r="BE75" s="47"/>
      <c r="BF75" s="47"/>
      <c r="BG75" s="47"/>
      <c r="BH75" s="47">
        <f>AS75-AD75</f>
        <v>0</v>
      </c>
      <c r="BI75" s="47"/>
      <c r="BJ75" s="47"/>
      <c r="BK75" s="47"/>
      <c r="BL75" s="47"/>
      <c r="BM75" s="47">
        <f>BC75+BH75</f>
        <v>0</v>
      </c>
      <c r="BN75" s="47"/>
      <c r="BO75" s="47"/>
      <c r="BP75" s="47"/>
      <c r="BQ75" s="4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ht="51" customHeight="1" x14ac:dyDescent="0.2">
      <c r="A76" s="65">
        <v>0</v>
      </c>
      <c r="B76" s="65"/>
      <c r="C76" s="41" t="s">
        <v>138</v>
      </c>
      <c r="D76" s="83"/>
      <c r="E76" s="83"/>
      <c r="F76" s="83"/>
      <c r="G76" s="83"/>
      <c r="H76" s="83"/>
      <c r="I76" s="84"/>
      <c r="J76" s="134" t="s">
        <v>71</v>
      </c>
      <c r="K76" s="134"/>
      <c r="L76" s="134"/>
      <c r="M76" s="134"/>
      <c r="N76" s="134"/>
      <c r="O76" s="134" t="s">
        <v>111</v>
      </c>
      <c r="P76" s="134"/>
      <c r="Q76" s="134"/>
      <c r="R76" s="134"/>
      <c r="S76" s="134"/>
      <c r="T76" s="134"/>
      <c r="U76" s="134"/>
      <c r="V76" s="134"/>
      <c r="W76" s="134"/>
      <c r="X76" s="134"/>
      <c r="Y76" s="54">
        <v>63</v>
      </c>
      <c r="Z76" s="54"/>
      <c r="AA76" s="54"/>
      <c r="AB76" s="54"/>
      <c r="AC76" s="54"/>
      <c r="AD76" s="54">
        <v>0</v>
      </c>
      <c r="AE76" s="54"/>
      <c r="AF76" s="54"/>
      <c r="AG76" s="54"/>
      <c r="AH76" s="54"/>
      <c r="AI76" s="54">
        <f>Y76+AD76</f>
        <v>63</v>
      </c>
      <c r="AJ76" s="54"/>
      <c r="AK76" s="54"/>
      <c r="AL76" s="54"/>
      <c r="AM76" s="54"/>
      <c r="AN76" s="54">
        <v>63</v>
      </c>
      <c r="AO76" s="54"/>
      <c r="AP76" s="54"/>
      <c r="AQ76" s="54"/>
      <c r="AR76" s="54"/>
      <c r="AS76" s="54">
        <v>0</v>
      </c>
      <c r="AT76" s="54"/>
      <c r="AU76" s="54"/>
      <c r="AV76" s="54"/>
      <c r="AW76" s="54"/>
      <c r="AX76" s="47">
        <f>AN76+AS76</f>
        <v>63</v>
      </c>
      <c r="AY76" s="47"/>
      <c r="AZ76" s="47"/>
      <c r="BA76" s="47"/>
      <c r="BB76" s="47"/>
      <c r="BC76" s="47">
        <f>AN76-Y76</f>
        <v>0</v>
      </c>
      <c r="BD76" s="47"/>
      <c r="BE76" s="47"/>
      <c r="BF76" s="47"/>
      <c r="BG76" s="47"/>
      <c r="BH76" s="47">
        <f>AS76-AD76</f>
        <v>0</v>
      </c>
      <c r="BI76" s="47"/>
      <c r="BJ76" s="47"/>
      <c r="BK76" s="47"/>
      <c r="BL76" s="47"/>
      <c r="BM76" s="47">
        <f>BC76+BH76</f>
        <v>0</v>
      </c>
      <c r="BN76" s="47"/>
      <c r="BO76" s="47"/>
      <c r="BP76" s="47"/>
      <c r="BQ76" s="47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8" ht="38.25" customHeight="1" x14ac:dyDescent="0.2">
      <c r="A77" s="65">
        <v>0</v>
      </c>
      <c r="B77" s="65"/>
      <c r="C77" s="41" t="s">
        <v>139</v>
      </c>
      <c r="D77" s="83"/>
      <c r="E77" s="83"/>
      <c r="F77" s="83"/>
      <c r="G77" s="83"/>
      <c r="H77" s="83"/>
      <c r="I77" s="84"/>
      <c r="J77" s="134" t="s">
        <v>71</v>
      </c>
      <c r="K77" s="134"/>
      <c r="L77" s="134"/>
      <c r="M77" s="134"/>
      <c r="N77" s="134"/>
      <c r="O77" s="134" t="s">
        <v>111</v>
      </c>
      <c r="P77" s="134"/>
      <c r="Q77" s="134"/>
      <c r="R77" s="134"/>
      <c r="S77" s="134"/>
      <c r="T77" s="134"/>
      <c r="U77" s="134"/>
      <c r="V77" s="134"/>
      <c r="W77" s="134"/>
      <c r="X77" s="134"/>
      <c r="Y77" s="54">
        <v>18</v>
      </c>
      <c r="Z77" s="54"/>
      <c r="AA77" s="54"/>
      <c r="AB77" s="54"/>
      <c r="AC77" s="54"/>
      <c r="AD77" s="54">
        <v>0</v>
      </c>
      <c r="AE77" s="54"/>
      <c r="AF77" s="54"/>
      <c r="AG77" s="54"/>
      <c r="AH77" s="54"/>
      <c r="AI77" s="54">
        <f>Y77+AD77</f>
        <v>18</v>
      </c>
      <c r="AJ77" s="54"/>
      <c r="AK77" s="54"/>
      <c r="AL77" s="54"/>
      <c r="AM77" s="54"/>
      <c r="AN77" s="54">
        <v>18</v>
      </c>
      <c r="AO77" s="54"/>
      <c r="AP77" s="54"/>
      <c r="AQ77" s="54"/>
      <c r="AR77" s="54"/>
      <c r="AS77" s="54">
        <v>0</v>
      </c>
      <c r="AT77" s="54"/>
      <c r="AU77" s="54"/>
      <c r="AV77" s="54"/>
      <c r="AW77" s="54"/>
      <c r="AX77" s="47">
        <f>AN77+AS77</f>
        <v>18</v>
      </c>
      <c r="AY77" s="47"/>
      <c r="AZ77" s="47"/>
      <c r="BA77" s="47"/>
      <c r="BB77" s="47"/>
      <c r="BC77" s="47">
        <f>AN77-Y77</f>
        <v>0</v>
      </c>
      <c r="BD77" s="47"/>
      <c r="BE77" s="47"/>
      <c r="BF77" s="47"/>
      <c r="BG77" s="47"/>
      <c r="BH77" s="47">
        <f>AS77-AD77</f>
        <v>0</v>
      </c>
      <c r="BI77" s="47"/>
      <c r="BJ77" s="47"/>
      <c r="BK77" s="47"/>
      <c r="BL77" s="47"/>
      <c r="BM77" s="47">
        <f>BC77+BH77</f>
        <v>0</v>
      </c>
      <c r="BN77" s="47"/>
      <c r="BO77" s="47"/>
      <c r="BP77" s="47"/>
      <c r="BQ77" s="47"/>
      <c r="BR77" s="10"/>
      <c r="BS77" s="10"/>
      <c r="BT77" s="10"/>
      <c r="BU77" s="10"/>
      <c r="BV77" s="10"/>
      <c r="BW77" s="10"/>
      <c r="BX77" s="10"/>
      <c r="BY77" s="10"/>
      <c r="BZ77" s="8"/>
    </row>
    <row r="79" spans="1:78" ht="15.95" customHeight="1" x14ac:dyDescent="0.2">
      <c r="A79" s="37" t="s">
        <v>56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</row>
    <row r="80" spans="1:78" ht="31.5" customHeight="1" x14ac:dyDescent="0.2">
      <c r="A80" s="38" t="s">
        <v>283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</row>
    <row r="81" spans="1:64" ht="15.9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5.9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42" customHeight="1" x14ac:dyDescent="0.25">
      <c r="A83" s="32" t="s">
        <v>206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0"/>
      <c r="AO83" s="30"/>
      <c r="AP83" s="35" t="s">
        <v>208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</row>
    <row r="84" spans="1:64" x14ac:dyDescent="0.2">
      <c r="W84" s="31" t="s">
        <v>12</v>
      </c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25"/>
      <c r="AO84" s="25"/>
      <c r="AP84" s="31" t="s">
        <v>13</v>
      </c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7" spans="1:64" ht="31.5" customHeight="1" x14ac:dyDescent="0.25">
      <c r="A87" s="32" t="s">
        <v>207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0"/>
      <c r="AO87" s="30"/>
      <c r="AP87" s="35" t="s">
        <v>209</v>
      </c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</row>
    <row r="88" spans="1:64" x14ac:dyDescent="0.2">
      <c r="W88" s="31" t="s">
        <v>12</v>
      </c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25"/>
      <c r="AO88" s="25"/>
      <c r="AP88" s="31" t="s">
        <v>13</v>
      </c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93" spans="1:64" x14ac:dyDescent="0.2">
      <c r="AO93" s="128" t="s">
        <v>57</v>
      </c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</row>
    <row r="94" spans="1:64" x14ac:dyDescent="0.2"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</row>
    <row r="95" spans="1:64" x14ac:dyDescent="0.2"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</row>
    <row r="96" spans="1:64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</row>
    <row r="97" spans="1:64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</row>
    <row r="98" spans="1:64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</row>
    <row r="99" spans="1:64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</row>
    <row r="100" spans="1:64" x14ac:dyDescent="0.2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</row>
    <row r="101" spans="1:64" ht="15.75" x14ac:dyDescent="0.2">
      <c r="A101" s="130" t="s">
        <v>23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</row>
    <row r="102" spans="1:64" ht="15.75" x14ac:dyDescent="0.2">
      <c r="A102" s="130" t="s">
        <v>43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</row>
    <row r="103" spans="1:64" ht="15.75" x14ac:dyDescent="0.2">
      <c r="A103" s="130" t="s">
        <v>89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</row>
    <row r="104" spans="1:64" ht="15.75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64" ht="15.75" x14ac:dyDescent="0.2">
      <c r="A105" s="125" t="s">
        <v>11</v>
      </c>
      <c r="B105" s="125"/>
      <c r="C105" s="14"/>
      <c r="D105" s="126" t="s">
        <v>86</v>
      </c>
      <c r="E105" s="127"/>
      <c r="F105" s="127"/>
      <c r="G105" s="127"/>
      <c r="H105" s="127"/>
      <c r="I105" s="127"/>
      <c r="J105" s="127"/>
      <c r="K105" s="14"/>
      <c r="L105" s="117" t="s">
        <v>87</v>
      </c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</row>
    <row r="106" spans="1:64" ht="15.75" x14ac:dyDescent="0.2">
      <c r="A106" s="28"/>
      <c r="B106" s="28"/>
      <c r="C106" s="28"/>
      <c r="D106" s="123" t="s">
        <v>40</v>
      </c>
      <c r="E106" s="123"/>
      <c r="F106" s="123"/>
      <c r="G106" s="123"/>
      <c r="H106" s="123"/>
      <c r="I106" s="123"/>
      <c r="J106" s="123"/>
      <c r="K106" s="28"/>
      <c r="L106" s="124" t="s">
        <v>0</v>
      </c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</row>
    <row r="107" spans="1:64" ht="15.75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</row>
    <row r="108" spans="1:64" ht="15.75" x14ac:dyDescent="0.2">
      <c r="A108" s="125" t="s">
        <v>41</v>
      </c>
      <c r="B108" s="125"/>
      <c r="C108" s="14"/>
      <c r="D108" s="126" t="s">
        <v>92</v>
      </c>
      <c r="E108" s="127"/>
      <c r="F108" s="127"/>
      <c r="G108" s="127"/>
      <c r="H108" s="127"/>
      <c r="I108" s="127"/>
      <c r="J108" s="127"/>
      <c r="K108" s="14"/>
      <c r="L108" s="117" t="s">
        <v>87</v>
      </c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</row>
    <row r="109" spans="1:64" ht="15.75" x14ac:dyDescent="0.2">
      <c r="A109" s="28"/>
      <c r="B109" s="28"/>
      <c r="C109" s="28"/>
      <c r="D109" s="123" t="s">
        <v>40</v>
      </c>
      <c r="E109" s="123"/>
      <c r="F109" s="123"/>
      <c r="G109" s="123"/>
      <c r="H109" s="123"/>
      <c r="I109" s="123"/>
      <c r="J109" s="123"/>
      <c r="K109" s="28"/>
      <c r="L109" s="124" t="s">
        <v>1</v>
      </c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</row>
    <row r="110" spans="1:64" ht="15.75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</row>
    <row r="111" spans="1:64" ht="15.75" x14ac:dyDescent="0.2">
      <c r="A111" s="125" t="s">
        <v>42</v>
      </c>
      <c r="B111" s="125"/>
      <c r="C111" s="14"/>
      <c r="D111" s="126" t="s">
        <v>233</v>
      </c>
      <c r="E111" s="127"/>
      <c r="F111" s="127"/>
      <c r="G111" s="127"/>
      <c r="H111" s="127"/>
      <c r="I111" s="127"/>
      <c r="J111" s="127"/>
      <c r="K111" s="14"/>
      <c r="L111" s="126">
        <v>1040</v>
      </c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17" t="s">
        <v>234</v>
      </c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</row>
    <row r="112" spans="1:64" ht="15.75" x14ac:dyDescent="0.2">
      <c r="A112" s="28"/>
      <c r="B112" s="28"/>
      <c r="C112" s="28"/>
      <c r="D112" s="79" t="s">
        <v>40</v>
      </c>
      <c r="E112" s="79"/>
      <c r="F112" s="79"/>
      <c r="G112" s="79"/>
      <c r="H112" s="79"/>
      <c r="I112" s="79"/>
      <c r="J112" s="79"/>
      <c r="K112" s="28"/>
      <c r="L112" s="124" t="s">
        <v>39</v>
      </c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 t="s">
        <v>2</v>
      </c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</row>
    <row r="114" spans="1:64" ht="15.75" x14ac:dyDescent="0.2">
      <c r="A114" s="37" t="s">
        <v>48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</row>
    <row r="115" spans="1:64" ht="15" x14ac:dyDescent="0.2">
      <c r="A115" s="119" t="s">
        <v>6</v>
      </c>
      <c r="B115" s="119"/>
      <c r="C115" s="119"/>
      <c r="D115" s="119"/>
      <c r="E115" s="119"/>
      <c r="F115" s="119"/>
      <c r="G115" s="109" t="s">
        <v>46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1"/>
    </row>
    <row r="116" spans="1:64" ht="15.75" x14ac:dyDescent="0.2">
      <c r="A116" s="65">
        <v>1</v>
      </c>
      <c r="B116" s="65"/>
      <c r="C116" s="65"/>
      <c r="D116" s="65"/>
      <c r="E116" s="65"/>
      <c r="F116" s="65"/>
      <c r="G116" s="109">
        <v>2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1"/>
    </row>
    <row r="117" spans="1:64" x14ac:dyDescent="0.2">
      <c r="A117" s="67"/>
      <c r="B117" s="67"/>
      <c r="C117" s="67"/>
      <c r="D117" s="67"/>
      <c r="E117" s="67"/>
      <c r="F117" s="67"/>
      <c r="G117" s="7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3"/>
    </row>
    <row r="118" spans="1:64" x14ac:dyDescent="0.2">
      <c r="A118" s="67"/>
      <c r="B118" s="67"/>
      <c r="C118" s="67"/>
      <c r="D118" s="67"/>
      <c r="E118" s="67"/>
      <c r="F118" s="67"/>
      <c r="G118" s="114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6"/>
    </row>
    <row r="119" spans="1:64" ht="15.75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</row>
    <row r="120" spans="1:64" ht="15.75" x14ac:dyDescent="0.2">
      <c r="A120" s="37" t="s">
        <v>49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</row>
    <row r="121" spans="1:64" ht="24.75" customHeight="1" x14ac:dyDescent="0.2">
      <c r="A121" s="117" t="s">
        <v>235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</row>
    <row r="122" spans="1:64" ht="15.75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</row>
    <row r="123" spans="1:64" ht="15.75" x14ac:dyDescent="0.2">
      <c r="A123" s="37" t="s">
        <v>50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</row>
    <row r="124" spans="1:64" ht="15" x14ac:dyDescent="0.2">
      <c r="A124" s="119" t="s">
        <v>6</v>
      </c>
      <c r="B124" s="119"/>
      <c r="C124" s="119"/>
      <c r="D124" s="119"/>
      <c r="E124" s="119"/>
      <c r="F124" s="119"/>
      <c r="G124" s="109" t="s">
        <v>47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1"/>
    </row>
    <row r="125" spans="1:64" ht="15.75" x14ac:dyDescent="0.2">
      <c r="A125" s="65">
        <v>1</v>
      </c>
      <c r="B125" s="65"/>
      <c r="C125" s="65"/>
      <c r="D125" s="65"/>
      <c r="E125" s="65"/>
      <c r="F125" s="65"/>
      <c r="G125" s="109">
        <v>2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1"/>
    </row>
    <row r="126" spans="1:64" x14ac:dyDescent="0.2">
      <c r="A126" s="67">
        <v>1</v>
      </c>
      <c r="B126" s="67"/>
      <c r="C126" s="67"/>
      <c r="D126" s="67"/>
      <c r="E126" s="67"/>
      <c r="F126" s="67"/>
      <c r="G126" s="72" t="s">
        <v>236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3"/>
    </row>
    <row r="127" spans="1:64" x14ac:dyDescent="0.2">
      <c r="A127" s="67">
        <v>2</v>
      </c>
      <c r="B127" s="67"/>
      <c r="C127" s="67"/>
      <c r="D127" s="67"/>
      <c r="E127" s="67"/>
      <c r="F127" s="67"/>
      <c r="G127" s="120" t="s">
        <v>237</v>
      </c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2"/>
    </row>
    <row r="128" spans="1:64" x14ac:dyDescent="0.2">
      <c r="A128" s="67">
        <v>3</v>
      </c>
      <c r="B128" s="67"/>
      <c r="C128" s="67"/>
      <c r="D128" s="67"/>
      <c r="E128" s="67"/>
      <c r="F128" s="67"/>
      <c r="G128" s="120" t="s">
        <v>238</v>
      </c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2"/>
    </row>
    <row r="130" spans="1:69" ht="15.75" x14ac:dyDescent="0.2">
      <c r="A130" s="37" t="s">
        <v>51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</row>
    <row r="131" spans="1:69" ht="15" x14ac:dyDescent="0.2">
      <c r="A131" s="100" t="s">
        <v>88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</row>
    <row r="132" spans="1:69" ht="15.75" x14ac:dyDescent="0.2">
      <c r="A132" s="65" t="s">
        <v>6</v>
      </c>
      <c r="B132" s="65"/>
      <c r="C132" s="65" t="s">
        <v>33</v>
      </c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 t="s">
        <v>30</v>
      </c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 t="s">
        <v>54</v>
      </c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 t="s">
        <v>3</v>
      </c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</row>
    <row r="133" spans="1:69" ht="15.75" x14ac:dyDescent="0.2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 t="s">
        <v>5</v>
      </c>
      <c r="AB133" s="65"/>
      <c r="AC133" s="65"/>
      <c r="AD133" s="65"/>
      <c r="AE133" s="65"/>
      <c r="AF133" s="65" t="s">
        <v>4</v>
      </c>
      <c r="AG133" s="65"/>
      <c r="AH133" s="65"/>
      <c r="AI133" s="65"/>
      <c r="AJ133" s="65"/>
      <c r="AK133" s="65" t="s">
        <v>31</v>
      </c>
      <c r="AL133" s="65"/>
      <c r="AM133" s="65"/>
      <c r="AN133" s="65"/>
      <c r="AO133" s="65"/>
      <c r="AP133" s="65" t="s">
        <v>5</v>
      </c>
      <c r="AQ133" s="65"/>
      <c r="AR133" s="65"/>
      <c r="AS133" s="65"/>
      <c r="AT133" s="65"/>
      <c r="AU133" s="65" t="s">
        <v>4</v>
      </c>
      <c r="AV133" s="65"/>
      <c r="AW133" s="65"/>
      <c r="AX133" s="65"/>
      <c r="AY133" s="65"/>
      <c r="AZ133" s="65" t="s">
        <v>31</v>
      </c>
      <c r="BA133" s="65"/>
      <c r="BB133" s="65"/>
      <c r="BC133" s="65"/>
      <c r="BD133" s="65" t="s">
        <v>5</v>
      </c>
      <c r="BE133" s="65"/>
      <c r="BF133" s="65"/>
      <c r="BG133" s="65"/>
      <c r="BH133" s="65"/>
      <c r="BI133" s="65" t="s">
        <v>4</v>
      </c>
      <c r="BJ133" s="65"/>
      <c r="BK133" s="65"/>
      <c r="BL133" s="65"/>
      <c r="BM133" s="65"/>
      <c r="BN133" s="65" t="s">
        <v>32</v>
      </c>
      <c r="BO133" s="65"/>
      <c r="BP133" s="65"/>
      <c r="BQ133" s="65"/>
    </row>
    <row r="134" spans="1:69" ht="15.75" x14ac:dyDescent="0.2">
      <c r="A134" s="102">
        <v>1</v>
      </c>
      <c r="B134" s="102"/>
      <c r="C134" s="102">
        <v>2</v>
      </c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3">
        <v>3</v>
      </c>
      <c r="AB134" s="104"/>
      <c r="AC134" s="104"/>
      <c r="AD134" s="104"/>
      <c r="AE134" s="105"/>
      <c r="AF134" s="103">
        <v>4</v>
      </c>
      <c r="AG134" s="104"/>
      <c r="AH134" s="104"/>
      <c r="AI134" s="104"/>
      <c r="AJ134" s="105"/>
      <c r="AK134" s="103">
        <v>5</v>
      </c>
      <c r="AL134" s="104"/>
      <c r="AM134" s="104"/>
      <c r="AN134" s="104"/>
      <c r="AO134" s="105"/>
      <c r="AP134" s="103">
        <v>6</v>
      </c>
      <c r="AQ134" s="104"/>
      <c r="AR134" s="104"/>
      <c r="AS134" s="104"/>
      <c r="AT134" s="105"/>
      <c r="AU134" s="103">
        <v>7</v>
      </c>
      <c r="AV134" s="104"/>
      <c r="AW134" s="104"/>
      <c r="AX134" s="104"/>
      <c r="AY134" s="105"/>
      <c r="AZ134" s="103">
        <v>8</v>
      </c>
      <c r="BA134" s="104"/>
      <c r="BB134" s="104"/>
      <c r="BC134" s="105"/>
      <c r="BD134" s="103">
        <v>9</v>
      </c>
      <c r="BE134" s="104"/>
      <c r="BF134" s="104"/>
      <c r="BG134" s="104"/>
      <c r="BH134" s="105"/>
      <c r="BI134" s="102">
        <v>10</v>
      </c>
      <c r="BJ134" s="102"/>
      <c r="BK134" s="102"/>
      <c r="BL134" s="102"/>
      <c r="BM134" s="102"/>
      <c r="BN134" s="102">
        <v>11</v>
      </c>
      <c r="BO134" s="102"/>
      <c r="BP134" s="102"/>
      <c r="BQ134" s="102"/>
    </row>
    <row r="135" spans="1:69" x14ac:dyDescent="0.2">
      <c r="A135" s="67"/>
      <c r="B135" s="67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7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93"/>
      <c r="AL135" s="93"/>
      <c r="AM135" s="93"/>
      <c r="AN135" s="93"/>
      <c r="AO135" s="9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93"/>
      <c r="BA135" s="93"/>
      <c r="BB135" s="93"/>
      <c r="BC135" s="93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94"/>
      <c r="BO135" s="94"/>
      <c r="BP135" s="94"/>
      <c r="BQ135" s="94"/>
    </row>
    <row r="136" spans="1:69" ht="36.75" customHeight="1" x14ac:dyDescent="0.2">
      <c r="A136" s="65">
        <v>1</v>
      </c>
      <c r="B136" s="65"/>
      <c r="C136" s="101" t="s">
        <v>236</v>
      </c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4"/>
      <c r="AA136" s="55">
        <v>70700</v>
      </c>
      <c r="AB136" s="55"/>
      <c r="AC136" s="55"/>
      <c r="AD136" s="55"/>
      <c r="AE136" s="55"/>
      <c r="AF136" s="55">
        <v>0</v>
      </c>
      <c r="AG136" s="55"/>
      <c r="AH136" s="55"/>
      <c r="AI136" s="55"/>
      <c r="AJ136" s="55"/>
      <c r="AK136" s="55">
        <f>AA136+AF136</f>
        <v>70700</v>
      </c>
      <c r="AL136" s="55"/>
      <c r="AM136" s="55"/>
      <c r="AN136" s="55"/>
      <c r="AO136" s="55"/>
      <c r="AP136" s="55">
        <v>70700</v>
      </c>
      <c r="AQ136" s="55"/>
      <c r="AR136" s="55"/>
      <c r="AS136" s="55"/>
      <c r="AT136" s="55"/>
      <c r="AU136" s="55">
        <v>0</v>
      </c>
      <c r="AV136" s="55"/>
      <c r="AW136" s="55"/>
      <c r="AX136" s="55"/>
      <c r="AY136" s="55"/>
      <c r="AZ136" s="55">
        <f>AP136+AU136</f>
        <v>70700</v>
      </c>
      <c r="BA136" s="55"/>
      <c r="BB136" s="55"/>
      <c r="BC136" s="55"/>
      <c r="BD136" s="55">
        <f>AP136-AA136</f>
        <v>0</v>
      </c>
      <c r="BE136" s="55"/>
      <c r="BF136" s="55"/>
      <c r="BG136" s="55"/>
      <c r="BH136" s="55"/>
      <c r="BI136" s="55">
        <f>AU136-AF136</f>
        <v>0</v>
      </c>
      <c r="BJ136" s="55"/>
      <c r="BK136" s="55"/>
      <c r="BL136" s="55"/>
      <c r="BM136" s="55"/>
      <c r="BN136" s="55">
        <f>BD136+BI136</f>
        <v>0</v>
      </c>
      <c r="BO136" s="55"/>
      <c r="BP136" s="55"/>
      <c r="BQ136" s="55"/>
    </row>
    <row r="137" spans="1:69" ht="15.75" x14ac:dyDescent="0.2">
      <c r="A137" s="65">
        <v>2</v>
      </c>
      <c r="B137" s="65"/>
      <c r="C137" s="101" t="s">
        <v>237</v>
      </c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4"/>
      <c r="AA137" s="55">
        <v>5000</v>
      </c>
      <c r="AB137" s="55"/>
      <c r="AC137" s="55"/>
      <c r="AD137" s="55"/>
      <c r="AE137" s="55"/>
      <c r="AF137" s="55">
        <v>0</v>
      </c>
      <c r="AG137" s="55"/>
      <c r="AH137" s="55"/>
      <c r="AI137" s="55"/>
      <c r="AJ137" s="55"/>
      <c r="AK137" s="55">
        <f>AA137+AF137</f>
        <v>5000</v>
      </c>
      <c r="AL137" s="55"/>
      <c r="AM137" s="55"/>
      <c r="AN137" s="55"/>
      <c r="AO137" s="55"/>
      <c r="AP137" s="55">
        <v>5000</v>
      </c>
      <c r="AQ137" s="55"/>
      <c r="AR137" s="55"/>
      <c r="AS137" s="55"/>
      <c r="AT137" s="55"/>
      <c r="AU137" s="55">
        <v>0</v>
      </c>
      <c r="AV137" s="55"/>
      <c r="AW137" s="55"/>
      <c r="AX137" s="55"/>
      <c r="AY137" s="55"/>
      <c r="AZ137" s="55">
        <f>AP137+AU137</f>
        <v>5000</v>
      </c>
      <c r="BA137" s="55"/>
      <c r="BB137" s="55"/>
      <c r="BC137" s="55"/>
      <c r="BD137" s="55">
        <f>AP137-AA137</f>
        <v>0</v>
      </c>
      <c r="BE137" s="55"/>
      <c r="BF137" s="55"/>
      <c r="BG137" s="55"/>
      <c r="BH137" s="55"/>
      <c r="BI137" s="55">
        <f>AU137-AF137</f>
        <v>0</v>
      </c>
      <c r="BJ137" s="55"/>
      <c r="BK137" s="55"/>
      <c r="BL137" s="55"/>
      <c r="BM137" s="55"/>
      <c r="BN137" s="55">
        <f>BD137+BI137</f>
        <v>0</v>
      </c>
      <c r="BO137" s="55"/>
      <c r="BP137" s="55"/>
      <c r="BQ137" s="55"/>
    </row>
    <row r="138" spans="1:69" ht="36.75" customHeight="1" x14ac:dyDescent="0.2">
      <c r="A138" s="65">
        <v>3</v>
      </c>
      <c r="B138" s="65"/>
      <c r="C138" s="101" t="s">
        <v>238</v>
      </c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4"/>
      <c r="AA138" s="55">
        <v>23530</v>
      </c>
      <c r="AB138" s="55"/>
      <c r="AC138" s="55"/>
      <c r="AD138" s="55"/>
      <c r="AE138" s="55"/>
      <c r="AF138" s="55">
        <v>0</v>
      </c>
      <c r="AG138" s="55"/>
      <c r="AH138" s="55"/>
      <c r="AI138" s="55"/>
      <c r="AJ138" s="55"/>
      <c r="AK138" s="55">
        <f>AA138+AF138</f>
        <v>23530</v>
      </c>
      <c r="AL138" s="55"/>
      <c r="AM138" s="55"/>
      <c r="AN138" s="55"/>
      <c r="AO138" s="55"/>
      <c r="AP138" s="55">
        <v>19910</v>
      </c>
      <c r="AQ138" s="55"/>
      <c r="AR138" s="55"/>
      <c r="AS138" s="55"/>
      <c r="AT138" s="55"/>
      <c r="AU138" s="55">
        <v>0</v>
      </c>
      <c r="AV138" s="55"/>
      <c r="AW138" s="55"/>
      <c r="AX138" s="55"/>
      <c r="AY138" s="55"/>
      <c r="AZ138" s="55">
        <f>AP138+AU138</f>
        <v>19910</v>
      </c>
      <c r="BA138" s="55"/>
      <c r="BB138" s="55"/>
      <c r="BC138" s="55"/>
      <c r="BD138" s="55">
        <f>AP138-AA138</f>
        <v>-3620</v>
      </c>
      <c r="BE138" s="55"/>
      <c r="BF138" s="55"/>
      <c r="BG138" s="55"/>
      <c r="BH138" s="55"/>
      <c r="BI138" s="55">
        <f>AU138-AF138</f>
        <v>0</v>
      </c>
      <c r="BJ138" s="55"/>
      <c r="BK138" s="55"/>
      <c r="BL138" s="55"/>
      <c r="BM138" s="55"/>
      <c r="BN138" s="55">
        <f>BD138+BI138</f>
        <v>-3620</v>
      </c>
      <c r="BO138" s="55"/>
      <c r="BP138" s="55"/>
      <c r="BQ138" s="55"/>
    </row>
    <row r="139" spans="1:69" ht="15.75" x14ac:dyDescent="0.2">
      <c r="A139" s="61"/>
      <c r="B139" s="61"/>
      <c r="C139" s="98" t="s">
        <v>65</v>
      </c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9"/>
      <c r="AA139" s="99">
        <f>AA136+AA137+AA138</f>
        <v>99230</v>
      </c>
      <c r="AB139" s="99"/>
      <c r="AC139" s="99"/>
      <c r="AD139" s="99"/>
      <c r="AE139" s="99"/>
      <c r="AF139" s="99">
        <f t="shared" ref="AF139" si="4">AF136+AF137</f>
        <v>0</v>
      </c>
      <c r="AG139" s="99"/>
      <c r="AH139" s="99"/>
      <c r="AI139" s="99"/>
      <c r="AJ139" s="99"/>
      <c r="AK139" s="99">
        <f>SUM(AK136:AK138)</f>
        <v>99230</v>
      </c>
      <c r="AL139" s="99"/>
      <c r="AM139" s="99"/>
      <c r="AN139" s="99"/>
      <c r="AO139" s="99"/>
      <c r="AP139" s="99">
        <f>AP136+AP137+AP138</f>
        <v>95610</v>
      </c>
      <c r="AQ139" s="99"/>
      <c r="AR139" s="99"/>
      <c r="AS139" s="99"/>
      <c r="AT139" s="99"/>
      <c r="AU139" s="99">
        <f t="shared" ref="AU139" si="5">AU136+AU137</f>
        <v>0</v>
      </c>
      <c r="AV139" s="99"/>
      <c r="AW139" s="99"/>
      <c r="AX139" s="99"/>
      <c r="AY139" s="99"/>
      <c r="AZ139" s="99">
        <f>AP139+AU139</f>
        <v>95610</v>
      </c>
      <c r="BA139" s="99"/>
      <c r="BB139" s="99"/>
      <c r="BC139" s="99"/>
      <c r="BD139" s="99">
        <f>AP139-AA139</f>
        <v>-3620</v>
      </c>
      <c r="BE139" s="99"/>
      <c r="BF139" s="99"/>
      <c r="BG139" s="99"/>
      <c r="BH139" s="99"/>
      <c r="BI139" s="99">
        <f>AU139-AF139</f>
        <v>0</v>
      </c>
      <c r="BJ139" s="99"/>
      <c r="BK139" s="99"/>
      <c r="BL139" s="99"/>
      <c r="BM139" s="99"/>
      <c r="BN139" s="99">
        <f>BD139+BI139</f>
        <v>-3620</v>
      </c>
      <c r="BO139" s="99"/>
      <c r="BP139" s="99"/>
      <c r="BQ139" s="99"/>
    </row>
    <row r="141" spans="1:69" ht="15.75" x14ac:dyDescent="0.2">
      <c r="A141" s="37" t="s">
        <v>52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</row>
    <row r="142" spans="1:69" ht="15" x14ac:dyDescent="0.2">
      <c r="A142" s="100" t="s">
        <v>88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</row>
    <row r="143" spans="1:69" ht="15.75" x14ac:dyDescent="0.2">
      <c r="A143" s="65" t="s">
        <v>34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 t="s">
        <v>30</v>
      </c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 t="s">
        <v>54</v>
      </c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 t="s">
        <v>3</v>
      </c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2"/>
      <c r="BN143" s="2"/>
      <c r="BO143" s="2"/>
      <c r="BP143" s="2"/>
      <c r="BQ143" s="2"/>
    </row>
    <row r="144" spans="1:69" ht="15.75" x14ac:dyDescent="0.2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 t="s">
        <v>5</v>
      </c>
      <c r="R144" s="65"/>
      <c r="S144" s="65"/>
      <c r="T144" s="65"/>
      <c r="U144" s="65"/>
      <c r="V144" s="65" t="s">
        <v>4</v>
      </c>
      <c r="W144" s="65"/>
      <c r="X144" s="65"/>
      <c r="Y144" s="65"/>
      <c r="Z144" s="65"/>
      <c r="AA144" s="65" t="s">
        <v>31</v>
      </c>
      <c r="AB144" s="65"/>
      <c r="AC144" s="65"/>
      <c r="AD144" s="65"/>
      <c r="AE144" s="65"/>
      <c r="AF144" s="65"/>
      <c r="AG144" s="65" t="s">
        <v>5</v>
      </c>
      <c r="AH144" s="65"/>
      <c r="AI144" s="65"/>
      <c r="AJ144" s="65"/>
      <c r="AK144" s="65"/>
      <c r="AL144" s="65" t="s">
        <v>4</v>
      </c>
      <c r="AM144" s="65"/>
      <c r="AN144" s="65"/>
      <c r="AO144" s="65"/>
      <c r="AP144" s="65"/>
      <c r="AQ144" s="65" t="s">
        <v>31</v>
      </c>
      <c r="AR144" s="65"/>
      <c r="AS144" s="65"/>
      <c r="AT144" s="65"/>
      <c r="AU144" s="65"/>
      <c r="AV144" s="65"/>
      <c r="AW144" s="39" t="s">
        <v>5</v>
      </c>
      <c r="AX144" s="66"/>
      <c r="AY144" s="66"/>
      <c r="AZ144" s="66"/>
      <c r="BA144" s="40"/>
      <c r="BB144" s="39" t="s">
        <v>4</v>
      </c>
      <c r="BC144" s="66"/>
      <c r="BD144" s="66"/>
      <c r="BE144" s="66"/>
      <c r="BF144" s="40"/>
      <c r="BG144" s="65" t="s">
        <v>31</v>
      </c>
      <c r="BH144" s="65"/>
      <c r="BI144" s="65"/>
      <c r="BJ144" s="65"/>
      <c r="BK144" s="65"/>
      <c r="BL144" s="65"/>
      <c r="BM144" s="2"/>
      <c r="BN144" s="2"/>
      <c r="BO144" s="2"/>
      <c r="BP144" s="2"/>
      <c r="BQ144" s="2"/>
    </row>
    <row r="145" spans="1:69" ht="15.75" x14ac:dyDescent="0.25">
      <c r="A145" s="65">
        <v>1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>
        <v>2</v>
      </c>
      <c r="R145" s="65"/>
      <c r="S145" s="65"/>
      <c r="T145" s="65"/>
      <c r="U145" s="65"/>
      <c r="V145" s="65">
        <v>3</v>
      </c>
      <c r="W145" s="65"/>
      <c r="X145" s="65"/>
      <c r="Y145" s="65"/>
      <c r="Z145" s="65"/>
      <c r="AA145" s="65">
        <v>4</v>
      </c>
      <c r="AB145" s="65"/>
      <c r="AC145" s="65"/>
      <c r="AD145" s="65"/>
      <c r="AE145" s="65"/>
      <c r="AF145" s="65"/>
      <c r="AG145" s="65">
        <v>5</v>
      </c>
      <c r="AH145" s="65"/>
      <c r="AI145" s="65"/>
      <c r="AJ145" s="65"/>
      <c r="AK145" s="65"/>
      <c r="AL145" s="65">
        <v>6</v>
      </c>
      <c r="AM145" s="65"/>
      <c r="AN145" s="65"/>
      <c r="AO145" s="65"/>
      <c r="AP145" s="65"/>
      <c r="AQ145" s="65">
        <v>7</v>
      </c>
      <c r="AR145" s="65"/>
      <c r="AS145" s="65"/>
      <c r="AT145" s="65"/>
      <c r="AU145" s="65"/>
      <c r="AV145" s="65"/>
      <c r="AW145" s="65">
        <v>8</v>
      </c>
      <c r="AX145" s="65"/>
      <c r="AY145" s="65"/>
      <c r="AZ145" s="65"/>
      <c r="BA145" s="65"/>
      <c r="BB145" s="92">
        <v>9</v>
      </c>
      <c r="BC145" s="92"/>
      <c r="BD145" s="92"/>
      <c r="BE145" s="92"/>
      <c r="BF145" s="92"/>
      <c r="BG145" s="92">
        <v>10</v>
      </c>
      <c r="BH145" s="92"/>
      <c r="BI145" s="92"/>
      <c r="BJ145" s="92"/>
      <c r="BK145" s="92"/>
      <c r="BL145" s="92"/>
      <c r="BM145" s="5"/>
      <c r="BN145" s="5"/>
      <c r="BO145" s="5"/>
      <c r="BP145" s="5"/>
      <c r="BQ145" s="5"/>
    </row>
    <row r="146" spans="1:69" x14ac:dyDescent="0.2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93"/>
      <c r="AB146" s="94"/>
      <c r="AC146" s="94"/>
      <c r="AD146" s="94"/>
      <c r="AE146" s="94"/>
      <c r="AF146" s="94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93"/>
      <c r="AR146" s="94"/>
      <c r="AS146" s="94"/>
      <c r="AT146" s="94"/>
      <c r="AU146" s="94"/>
      <c r="AV146" s="94"/>
      <c r="AW146" s="95"/>
      <c r="AX146" s="96"/>
      <c r="AY146" s="96"/>
      <c r="AZ146" s="96"/>
      <c r="BA146" s="97"/>
      <c r="BB146" s="95"/>
      <c r="BC146" s="96"/>
      <c r="BD146" s="96"/>
      <c r="BE146" s="96"/>
      <c r="BF146" s="97"/>
      <c r="BG146" s="94"/>
      <c r="BH146" s="94"/>
      <c r="BI146" s="94"/>
      <c r="BJ146" s="94"/>
      <c r="BK146" s="94"/>
      <c r="BL146" s="94"/>
      <c r="BM146" s="6"/>
      <c r="BN146" s="6"/>
      <c r="BO146" s="6"/>
      <c r="BP146" s="6"/>
      <c r="BQ146" s="6"/>
    </row>
    <row r="147" spans="1:69" ht="15.75" x14ac:dyDescent="0.2">
      <c r="A147" s="141" t="s">
        <v>67</v>
      </c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>
        <f>Q147+V147</f>
        <v>0</v>
      </c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>
        <f>AG147+AL147</f>
        <v>0</v>
      </c>
      <c r="AR147" s="90"/>
      <c r="AS147" s="90"/>
      <c r="AT147" s="90"/>
      <c r="AU147" s="90"/>
      <c r="AV147" s="90"/>
      <c r="AW147" s="90">
        <f>AG147-Q147</f>
        <v>0</v>
      </c>
      <c r="AX147" s="90"/>
      <c r="AY147" s="90"/>
      <c r="AZ147" s="90"/>
      <c r="BA147" s="90"/>
      <c r="BB147" s="91">
        <f>AL147-V147</f>
        <v>0</v>
      </c>
      <c r="BC147" s="91"/>
      <c r="BD147" s="91"/>
      <c r="BE147" s="91"/>
      <c r="BF147" s="91"/>
      <c r="BG147" s="91">
        <f>AW147+BB147</f>
        <v>0</v>
      </c>
      <c r="BH147" s="91"/>
      <c r="BI147" s="91"/>
      <c r="BJ147" s="91"/>
      <c r="BK147" s="91"/>
      <c r="BL147" s="91"/>
      <c r="BM147" s="19"/>
      <c r="BN147" s="19"/>
      <c r="BO147" s="19"/>
      <c r="BP147" s="19"/>
      <c r="BQ147" s="19"/>
    </row>
    <row r="149" spans="1:69" ht="15.75" x14ac:dyDescent="0.2">
      <c r="A149" s="37" t="s">
        <v>53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</row>
    <row r="151" spans="1:69" ht="15.75" x14ac:dyDescent="0.2">
      <c r="A151" s="75" t="s">
        <v>10</v>
      </c>
      <c r="B151" s="76"/>
      <c r="C151" s="75" t="s">
        <v>9</v>
      </c>
      <c r="D151" s="79"/>
      <c r="E151" s="79"/>
      <c r="F151" s="79"/>
      <c r="G151" s="79"/>
      <c r="H151" s="79"/>
      <c r="I151" s="76"/>
      <c r="J151" s="75" t="s">
        <v>8</v>
      </c>
      <c r="K151" s="79"/>
      <c r="L151" s="79"/>
      <c r="M151" s="79"/>
      <c r="N151" s="76"/>
      <c r="O151" s="75" t="s">
        <v>7</v>
      </c>
      <c r="P151" s="79"/>
      <c r="Q151" s="79"/>
      <c r="R151" s="79"/>
      <c r="S151" s="79"/>
      <c r="T151" s="79"/>
      <c r="U151" s="79"/>
      <c r="V151" s="79"/>
      <c r="W151" s="79"/>
      <c r="X151" s="76"/>
      <c r="Y151" s="65" t="s">
        <v>30</v>
      </c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 t="s">
        <v>55</v>
      </c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81" t="s">
        <v>3</v>
      </c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</row>
    <row r="152" spans="1:69" ht="15.75" x14ac:dyDescent="0.2">
      <c r="A152" s="77"/>
      <c r="B152" s="78"/>
      <c r="C152" s="77"/>
      <c r="D152" s="80"/>
      <c r="E152" s="80"/>
      <c r="F152" s="80"/>
      <c r="G152" s="80"/>
      <c r="H152" s="80"/>
      <c r="I152" s="78"/>
      <c r="J152" s="77"/>
      <c r="K152" s="80"/>
      <c r="L152" s="80"/>
      <c r="M152" s="80"/>
      <c r="N152" s="78"/>
      <c r="O152" s="77"/>
      <c r="P152" s="80"/>
      <c r="Q152" s="80"/>
      <c r="R152" s="80"/>
      <c r="S152" s="80"/>
      <c r="T152" s="80"/>
      <c r="U152" s="80"/>
      <c r="V152" s="80"/>
      <c r="W152" s="80"/>
      <c r="X152" s="78"/>
      <c r="Y152" s="39" t="s">
        <v>5</v>
      </c>
      <c r="Z152" s="66"/>
      <c r="AA152" s="66"/>
      <c r="AB152" s="66"/>
      <c r="AC152" s="40"/>
      <c r="AD152" s="39" t="s">
        <v>4</v>
      </c>
      <c r="AE152" s="66"/>
      <c r="AF152" s="66"/>
      <c r="AG152" s="66"/>
      <c r="AH152" s="40"/>
      <c r="AI152" s="65" t="s">
        <v>31</v>
      </c>
      <c r="AJ152" s="65"/>
      <c r="AK152" s="65"/>
      <c r="AL152" s="65"/>
      <c r="AM152" s="65"/>
      <c r="AN152" s="65" t="s">
        <v>5</v>
      </c>
      <c r="AO152" s="65"/>
      <c r="AP152" s="65"/>
      <c r="AQ152" s="65"/>
      <c r="AR152" s="65"/>
      <c r="AS152" s="65" t="s">
        <v>4</v>
      </c>
      <c r="AT152" s="65"/>
      <c r="AU152" s="65"/>
      <c r="AV152" s="65"/>
      <c r="AW152" s="65"/>
      <c r="AX152" s="65" t="s">
        <v>31</v>
      </c>
      <c r="AY152" s="65"/>
      <c r="AZ152" s="65"/>
      <c r="BA152" s="65"/>
      <c r="BB152" s="65"/>
      <c r="BC152" s="65" t="s">
        <v>5</v>
      </c>
      <c r="BD152" s="65"/>
      <c r="BE152" s="65"/>
      <c r="BF152" s="65"/>
      <c r="BG152" s="65"/>
      <c r="BH152" s="65" t="s">
        <v>4</v>
      </c>
      <c r="BI152" s="65"/>
      <c r="BJ152" s="65"/>
      <c r="BK152" s="65"/>
      <c r="BL152" s="65"/>
      <c r="BM152" s="65" t="s">
        <v>31</v>
      </c>
      <c r="BN152" s="65"/>
      <c r="BO152" s="65"/>
      <c r="BP152" s="65"/>
      <c r="BQ152" s="65"/>
    </row>
    <row r="153" spans="1:69" ht="15.75" x14ac:dyDescent="0.2">
      <c r="A153" s="65">
        <v>1</v>
      </c>
      <c r="B153" s="65"/>
      <c r="C153" s="65">
        <v>2</v>
      </c>
      <c r="D153" s="65"/>
      <c r="E153" s="65"/>
      <c r="F153" s="65"/>
      <c r="G153" s="65"/>
      <c r="H153" s="65"/>
      <c r="I153" s="65"/>
      <c r="J153" s="65">
        <v>3</v>
      </c>
      <c r="K153" s="65"/>
      <c r="L153" s="65"/>
      <c r="M153" s="65"/>
      <c r="N153" s="65"/>
      <c r="O153" s="65">
        <v>4</v>
      </c>
      <c r="P153" s="65"/>
      <c r="Q153" s="65"/>
      <c r="R153" s="65"/>
      <c r="S153" s="65"/>
      <c r="T153" s="65"/>
      <c r="U153" s="65"/>
      <c r="V153" s="65"/>
      <c r="W153" s="65"/>
      <c r="X153" s="65"/>
      <c r="Y153" s="65">
        <v>5</v>
      </c>
      <c r="Z153" s="65"/>
      <c r="AA153" s="65"/>
      <c r="AB153" s="65"/>
      <c r="AC153" s="65"/>
      <c r="AD153" s="65">
        <v>6</v>
      </c>
      <c r="AE153" s="65"/>
      <c r="AF153" s="65"/>
      <c r="AG153" s="65"/>
      <c r="AH153" s="65"/>
      <c r="AI153" s="65">
        <v>7</v>
      </c>
      <c r="AJ153" s="65"/>
      <c r="AK153" s="65"/>
      <c r="AL153" s="65"/>
      <c r="AM153" s="65"/>
      <c r="AN153" s="39">
        <v>8</v>
      </c>
      <c r="AO153" s="66"/>
      <c r="AP153" s="66"/>
      <c r="AQ153" s="66"/>
      <c r="AR153" s="40"/>
      <c r="AS153" s="39">
        <v>9</v>
      </c>
      <c r="AT153" s="66"/>
      <c r="AU153" s="66"/>
      <c r="AV153" s="66"/>
      <c r="AW153" s="40"/>
      <c r="AX153" s="39">
        <v>10</v>
      </c>
      <c r="AY153" s="66"/>
      <c r="AZ153" s="66"/>
      <c r="BA153" s="66"/>
      <c r="BB153" s="40"/>
      <c r="BC153" s="39">
        <v>11</v>
      </c>
      <c r="BD153" s="66"/>
      <c r="BE153" s="66"/>
      <c r="BF153" s="66"/>
      <c r="BG153" s="40"/>
      <c r="BH153" s="39">
        <v>12</v>
      </c>
      <c r="BI153" s="66"/>
      <c r="BJ153" s="66"/>
      <c r="BK153" s="66"/>
      <c r="BL153" s="40"/>
      <c r="BM153" s="39">
        <v>13</v>
      </c>
      <c r="BN153" s="66"/>
      <c r="BO153" s="66"/>
      <c r="BP153" s="66"/>
      <c r="BQ153" s="40"/>
    </row>
    <row r="154" spans="1:69" x14ac:dyDescent="0.2">
      <c r="A154" s="67"/>
      <c r="B154" s="67"/>
      <c r="C154" s="72"/>
      <c r="D154" s="112"/>
      <c r="E154" s="112"/>
      <c r="F154" s="112"/>
      <c r="G154" s="112"/>
      <c r="H154" s="112"/>
      <c r="I154" s="113"/>
      <c r="J154" s="67"/>
      <c r="K154" s="67"/>
      <c r="L154" s="67"/>
      <c r="M154" s="67"/>
      <c r="N154" s="67"/>
      <c r="O154" s="71"/>
      <c r="P154" s="71"/>
      <c r="Q154" s="71"/>
      <c r="R154" s="71"/>
      <c r="S154" s="71"/>
      <c r="T154" s="71"/>
      <c r="U154" s="71"/>
      <c r="V154" s="71"/>
      <c r="W154" s="71"/>
      <c r="X154" s="72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4"/>
      <c r="BN154" s="74"/>
      <c r="BO154" s="74"/>
      <c r="BP154" s="74"/>
      <c r="BQ154" s="74"/>
    </row>
    <row r="155" spans="1:69" ht="15.75" x14ac:dyDescent="0.2">
      <c r="A155" s="61">
        <v>0</v>
      </c>
      <c r="B155" s="61"/>
      <c r="C155" s="62" t="s">
        <v>68</v>
      </c>
      <c r="D155" s="62"/>
      <c r="E155" s="62"/>
      <c r="F155" s="62"/>
      <c r="G155" s="62"/>
      <c r="H155" s="62"/>
      <c r="I155" s="62"/>
      <c r="J155" s="62" t="s">
        <v>69</v>
      </c>
      <c r="K155" s="62"/>
      <c r="L155" s="62"/>
      <c r="M155" s="62"/>
      <c r="N155" s="62"/>
      <c r="O155" s="62" t="s">
        <v>69</v>
      </c>
      <c r="P155" s="62"/>
      <c r="Q155" s="62"/>
      <c r="R155" s="62"/>
      <c r="S155" s="62"/>
      <c r="T155" s="62"/>
      <c r="U155" s="62"/>
      <c r="V155" s="62"/>
      <c r="W155" s="62"/>
      <c r="X155" s="62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</row>
    <row r="156" spans="1:69" ht="51.75" customHeight="1" x14ac:dyDescent="0.2">
      <c r="A156" s="65">
        <v>1</v>
      </c>
      <c r="B156" s="65"/>
      <c r="C156" s="48" t="s">
        <v>236</v>
      </c>
      <c r="D156" s="88"/>
      <c r="E156" s="88"/>
      <c r="F156" s="88"/>
      <c r="G156" s="88"/>
      <c r="H156" s="88"/>
      <c r="I156" s="89"/>
      <c r="J156" s="134" t="s">
        <v>110</v>
      </c>
      <c r="K156" s="134"/>
      <c r="L156" s="134"/>
      <c r="M156" s="134"/>
      <c r="N156" s="134"/>
      <c r="O156" s="134" t="s">
        <v>188</v>
      </c>
      <c r="P156" s="134"/>
      <c r="Q156" s="134"/>
      <c r="R156" s="134"/>
      <c r="S156" s="134"/>
      <c r="T156" s="134"/>
      <c r="U156" s="134"/>
      <c r="V156" s="134"/>
      <c r="W156" s="134"/>
      <c r="X156" s="134"/>
      <c r="Y156" s="54">
        <v>70700</v>
      </c>
      <c r="Z156" s="54"/>
      <c r="AA156" s="54"/>
      <c r="AB156" s="54"/>
      <c r="AC156" s="54"/>
      <c r="AD156" s="54">
        <v>0</v>
      </c>
      <c r="AE156" s="54"/>
      <c r="AF156" s="54"/>
      <c r="AG156" s="54"/>
      <c r="AH156" s="54"/>
      <c r="AI156" s="54">
        <f>Y156+AD156</f>
        <v>70700</v>
      </c>
      <c r="AJ156" s="54"/>
      <c r="AK156" s="54"/>
      <c r="AL156" s="54"/>
      <c r="AM156" s="54"/>
      <c r="AN156" s="54">
        <v>70700</v>
      </c>
      <c r="AO156" s="54"/>
      <c r="AP156" s="54"/>
      <c r="AQ156" s="54"/>
      <c r="AR156" s="54"/>
      <c r="AS156" s="54">
        <v>0</v>
      </c>
      <c r="AT156" s="54"/>
      <c r="AU156" s="54"/>
      <c r="AV156" s="54"/>
      <c r="AW156" s="54"/>
      <c r="AX156" s="47">
        <f>AN156+AS156</f>
        <v>70700</v>
      </c>
      <c r="AY156" s="47"/>
      <c r="AZ156" s="47"/>
      <c r="BA156" s="47"/>
      <c r="BB156" s="47"/>
      <c r="BC156" s="47">
        <f>AN156-Y156</f>
        <v>0</v>
      </c>
      <c r="BD156" s="47"/>
      <c r="BE156" s="47"/>
      <c r="BF156" s="47"/>
      <c r="BG156" s="47"/>
      <c r="BH156" s="47">
        <f>AS156-AD156</f>
        <v>0</v>
      </c>
      <c r="BI156" s="47"/>
      <c r="BJ156" s="47"/>
      <c r="BK156" s="47"/>
      <c r="BL156" s="47"/>
      <c r="BM156" s="47">
        <f>BC156+BH156</f>
        <v>0</v>
      </c>
      <c r="BN156" s="47"/>
      <c r="BO156" s="47"/>
      <c r="BP156" s="47"/>
      <c r="BQ156" s="47"/>
    </row>
    <row r="157" spans="1:69" ht="15.75" x14ac:dyDescent="0.2">
      <c r="A157" s="65"/>
      <c r="B157" s="65"/>
      <c r="C157" s="48" t="s">
        <v>81</v>
      </c>
      <c r="D157" s="88"/>
      <c r="E157" s="88"/>
      <c r="F157" s="88"/>
      <c r="G157" s="88"/>
      <c r="H157" s="88"/>
      <c r="I157" s="89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54"/>
      <c r="Z157" s="54"/>
      <c r="AA157" s="54"/>
      <c r="AB157" s="54"/>
      <c r="AC157" s="54"/>
      <c r="AD157" s="54">
        <v>0</v>
      </c>
      <c r="AE157" s="54"/>
      <c r="AF157" s="54"/>
      <c r="AG157" s="54"/>
      <c r="AH157" s="54"/>
      <c r="AI157" s="54">
        <f>Y157+AD157</f>
        <v>0</v>
      </c>
      <c r="AJ157" s="54"/>
      <c r="AK157" s="54"/>
      <c r="AL157" s="54"/>
      <c r="AM157" s="54"/>
      <c r="AN157" s="54"/>
      <c r="AO157" s="54"/>
      <c r="AP157" s="54"/>
      <c r="AQ157" s="54"/>
      <c r="AR157" s="54"/>
      <c r="AS157" s="54">
        <v>0</v>
      </c>
      <c r="AT157" s="54"/>
      <c r="AU157" s="54"/>
      <c r="AV157" s="54"/>
      <c r="AW157" s="54"/>
      <c r="AX157" s="47">
        <f>AN157+AS157</f>
        <v>0</v>
      </c>
      <c r="AY157" s="47"/>
      <c r="AZ157" s="47"/>
      <c r="BA157" s="47"/>
      <c r="BB157" s="47"/>
      <c r="BC157" s="47">
        <f>AN157-Y157</f>
        <v>0</v>
      </c>
      <c r="BD157" s="47"/>
      <c r="BE157" s="47"/>
      <c r="BF157" s="47"/>
      <c r="BG157" s="47"/>
      <c r="BH157" s="47">
        <f>AS157-AD157</f>
        <v>0</v>
      </c>
      <c r="BI157" s="47"/>
      <c r="BJ157" s="47"/>
      <c r="BK157" s="47"/>
      <c r="BL157" s="47"/>
      <c r="BM157" s="47">
        <f>BC157+BH157</f>
        <v>0</v>
      </c>
      <c r="BN157" s="47"/>
      <c r="BO157" s="47"/>
      <c r="BP157" s="47"/>
      <c r="BQ157" s="47"/>
    </row>
    <row r="158" spans="1:69" ht="27.75" customHeight="1" x14ac:dyDescent="0.2">
      <c r="A158" s="65"/>
      <c r="B158" s="65"/>
      <c r="C158" s="41" t="s">
        <v>239</v>
      </c>
      <c r="D158" s="83"/>
      <c r="E158" s="83"/>
      <c r="F158" s="83"/>
      <c r="G158" s="83"/>
      <c r="H158" s="83"/>
      <c r="I158" s="84"/>
      <c r="J158" s="134" t="s">
        <v>83</v>
      </c>
      <c r="K158" s="134"/>
      <c r="L158" s="134"/>
      <c r="M158" s="134"/>
      <c r="N158" s="134"/>
      <c r="O158" s="134" t="s">
        <v>240</v>
      </c>
      <c r="P158" s="134"/>
      <c r="Q158" s="134"/>
      <c r="R158" s="134"/>
      <c r="S158" s="134"/>
      <c r="T158" s="134"/>
      <c r="U158" s="134"/>
      <c r="V158" s="134"/>
      <c r="W158" s="134"/>
      <c r="X158" s="134"/>
      <c r="Y158" s="54">
        <v>101</v>
      </c>
      <c r="Z158" s="54"/>
      <c r="AA158" s="54"/>
      <c r="AB158" s="54"/>
      <c r="AC158" s="54"/>
      <c r="AD158" s="54">
        <v>0</v>
      </c>
      <c r="AE158" s="54"/>
      <c r="AF158" s="54"/>
      <c r="AG158" s="54"/>
      <c r="AH158" s="54"/>
      <c r="AI158" s="54">
        <f>Y158+AD158</f>
        <v>101</v>
      </c>
      <c r="AJ158" s="54"/>
      <c r="AK158" s="54"/>
      <c r="AL158" s="54"/>
      <c r="AM158" s="54"/>
      <c r="AN158" s="54">
        <v>101</v>
      </c>
      <c r="AO158" s="54"/>
      <c r="AP158" s="54"/>
      <c r="AQ158" s="54"/>
      <c r="AR158" s="54"/>
      <c r="AS158" s="54">
        <v>0</v>
      </c>
      <c r="AT158" s="54"/>
      <c r="AU158" s="54"/>
      <c r="AV158" s="54"/>
      <c r="AW158" s="54"/>
      <c r="AX158" s="47">
        <f>AN158+AS158</f>
        <v>101</v>
      </c>
      <c r="AY158" s="47"/>
      <c r="AZ158" s="47"/>
      <c r="BA158" s="47"/>
      <c r="BB158" s="47"/>
      <c r="BC158" s="47">
        <f>AN158-Y158</f>
        <v>0</v>
      </c>
      <c r="BD158" s="47"/>
      <c r="BE158" s="47"/>
      <c r="BF158" s="47"/>
      <c r="BG158" s="47"/>
      <c r="BH158" s="47">
        <f>AS158-AD158</f>
        <v>0</v>
      </c>
      <c r="BI158" s="47"/>
      <c r="BJ158" s="47"/>
      <c r="BK158" s="47"/>
      <c r="BL158" s="47"/>
      <c r="BM158" s="47">
        <f>BC158+BH158</f>
        <v>0</v>
      </c>
      <c r="BN158" s="47"/>
      <c r="BO158" s="47"/>
      <c r="BP158" s="47"/>
      <c r="BQ158" s="47"/>
    </row>
    <row r="159" spans="1:69" ht="15.75" x14ac:dyDescent="0.2">
      <c r="A159" s="65"/>
      <c r="B159" s="65"/>
      <c r="C159" s="48" t="s">
        <v>97</v>
      </c>
      <c r="D159" s="88"/>
      <c r="E159" s="88"/>
      <c r="F159" s="88"/>
      <c r="G159" s="88"/>
      <c r="H159" s="88"/>
      <c r="I159" s="89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54"/>
      <c r="Z159" s="54"/>
      <c r="AA159" s="54"/>
      <c r="AB159" s="54"/>
      <c r="AC159" s="54"/>
      <c r="AD159" s="54">
        <v>0</v>
      </c>
      <c r="AE159" s="54"/>
      <c r="AF159" s="54"/>
      <c r="AG159" s="54"/>
      <c r="AH159" s="54"/>
      <c r="AI159" s="54">
        <f t="shared" ref="AI159:AI171" si="6">Y159+AD159</f>
        <v>0</v>
      </c>
      <c r="AJ159" s="54"/>
      <c r="AK159" s="54"/>
      <c r="AL159" s="54"/>
      <c r="AM159" s="54"/>
      <c r="AN159" s="54"/>
      <c r="AO159" s="54"/>
      <c r="AP159" s="54"/>
      <c r="AQ159" s="54"/>
      <c r="AR159" s="54"/>
      <c r="AS159" s="54">
        <v>0</v>
      </c>
      <c r="AT159" s="54"/>
      <c r="AU159" s="54"/>
      <c r="AV159" s="54"/>
      <c r="AW159" s="54"/>
      <c r="AX159" s="47">
        <f>AN159+AS159</f>
        <v>0</v>
      </c>
      <c r="AY159" s="47"/>
      <c r="AZ159" s="47"/>
      <c r="BA159" s="47"/>
      <c r="BB159" s="47"/>
      <c r="BC159" s="47">
        <f>AN159-Y159</f>
        <v>0</v>
      </c>
      <c r="BD159" s="47"/>
      <c r="BE159" s="47"/>
      <c r="BF159" s="47"/>
      <c r="BG159" s="47"/>
      <c r="BH159" s="47">
        <f>AS159-AD159</f>
        <v>0</v>
      </c>
      <c r="BI159" s="47"/>
      <c r="BJ159" s="47"/>
      <c r="BK159" s="47"/>
      <c r="BL159" s="47"/>
      <c r="BM159" s="47">
        <f>BC159+BH159</f>
        <v>0</v>
      </c>
      <c r="BN159" s="47"/>
      <c r="BO159" s="47"/>
      <c r="BP159" s="47"/>
      <c r="BQ159" s="47"/>
    </row>
    <row r="160" spans="1:69" ht="27" customHeight="1" x14ac:dyDescent="0.2">
      <c r="A160" s="61"/>
      <c r="B160" s="61"/>
      <c r="C160" s="41" t="s">
        <v>241</v>
      </c>
      <c r="D160" s="83"/>
      <c r="E160" s="83"/>
      <c r="F160" s="83"/>
      <c r="G160" s="83"/>
      <c r="H160" s="83"/>
      <c r="I160" s="84"/>
      <c r="J160" s="134" t="s">
        <v>110</v>
      </c>
      <c r="K160" s="134"/>
      <c r="L160" s="134"/>
      <c r="M160" s="134"/>
      <c r="N160" s="134"/>
      <c r="O160" s="134" t="s">
        <v>111</v>
      </c>
      <c r="P160" s="134"/>
      <c r="Q160" s="134"/>
      <c r="R160" s="134"/>
      <c r="S160" s="134"/>
      <c r="T160" s="134"/>
      <c r="U160" s="134"/>
      <c r="V160" s="134"/>
      <c r="W160" s="134"/>
      <c r="X160" s="134"/>
      <c r="Y160" s="54">
        <v>700</v>
      </c>
      <c r="Z160" s="54"/>
      <c r="AA160" s="54"/>
      <c r="AB160" s="54"/>
      <c r="AC160" s="54"/>
      <c r="AD160" s="63"/>
      <c r="AE160" s="63"/>
      <c r="AF160" s="63"/>
      <c r="AG160" s="63"/>
      <c r="AH160" s="63"/>
      <c r="AI160" s="54">
        <f t="shared" si="6"/>
        <v>700</v>
      </c>
      <c r="AJ160" s="54"/>
      <c r="AK160" s="54"/>
      <c r="AL160" s="54"/>
      <c r="AM160" s="54"/>
      <c r="AN160" s="54">
        <v>700</v>
      </c>
      <c r="AO160" s="54"/>
      <c r="AP160" s="54"/>
      <c r="AQ160" s="54"/>
      <c r="AR160" s="54"/>
      <c r="AS160" s="63"/>
      <c r="AT160" s="63"/>
      <c r="AU160" s="63"/>
      <c r="AV160" s="63"/>
      <c r="AW160" s="63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</row>
    <row r="161" spans="1:69" ht="30.75" customHeight="1" x14ac:dyDescent="0.2">
      <c r="A161" s="65">
        <v>2</v>
      </c>
      <c r="B161" s="65"/>
      <c r="C161" s="48" t="s">
        <v>242</v>
      </c>
      <c r="D161" s="88"/>
      <c r="E161" s="88"/>
      <c r="F161" s="88"/>
      <c r="G161" s="88"/>
      <c r="H161" s="88"/>
      <c r="I161" s="89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54"/>
      <c r="Z161" s="54"/>
      <c r="AA161" s="54"/>
      <c r="AB161" s="54"/>
      <c r="AC161" s="54"/>
      <c r="AD161" s="54">
        <v>0</v>
      </c>
      <c r="AE161" s="54"/>
      <c r="AF161" s="54"/>
      <c r="AG161" s="54"/>
      <c r="AH161" s="54"/>
      <c r="AI161" s="54">
        <f t="shared" si="6"/>
        <v>0</v>
      </c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0</v>
      </c>
      <c r="AT161" s="54"/>
      <c r="AU161" s="54"/>
      <c r="AV161" s="54"/>
      <c r="AW161" s="54"/>
      <c r="AX161" s="47">
        <f>AN161+AS161</f>
        <v>0</v>
      </c>
      <c r="AY161" s="47"/>
      <c r="AZ161" s="47"/>
      <c r="BA161" s="47"/>
      <c r="BB161" s="47"/>
      <c r="BC161" s="47">
        <f>AN161-Y161</f>
        <v>0</v>
      </c>
      <c r="BD161" s="47"/>
      <c r="BE161" s="47"/>
      <c r="BF161" s="47"/>
      <c r="BG161" s="47"/>
      <c r="BH161" s="47">
        <f>AS161-AD161</f>
        <v>0</v>
      </c>
      <c r="BI161" s="47"/>
      <c r="BJ161" s="47"/>
      <c r="BK161" s="47"/>
      <c r="BL161" s="47"/>
      <c r="BM161" s="47">
        <f>BC161+BH161</f>
        <v>0</v>
      </c>
      <c r="BN161" s="47"/>
      <c r="BO161" s="47"/>
      <c r="BP161" s="47"/>
      <c r="BQ161" s="47"/>
    </row>
    <row r="162" spans="1:69" ht="15.75" x14ac:dyDescent="0.2">
      <c r="A162" s="65"/>
      <c r="B162" s="65"/>
      <c r="C162" s="48" t="s">
        <v>81</v>
      </c>
      <c r="D162" s="88"/>
      <c r="E162" s="88"/>
      <c r="F162" s="88"/>
      <c r="G162" s="88"/>
      <c r="H162" s="88"/>
      <c r="I162" s="89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54"/>
      <c r="Z162" s="54"/>
      <c r="AA162" s="54"/>
      <c r="AB162" s="54"/>
      <c r="AC162" s="54"/>
      <c r="AD162" s="54">
        <v>0</v>
      </c>
      <c r="AE162" s="54"/>
      <c r="AF162" s="54"/>
      <c r="AG162" s="54"/>
      <c r="AH162" s="54"/>
      <c r="AI162" s="54">
        <f t="shared" si="6"/>
        <v>0</v>
      </c>
      <c r="AJ162" s="54"/>
      <c r="AK162" s="54"/>
      <c r="AL162" s="54"/>
      <c r="AM162" s="54"/>
      <c r="AN162" s="54"/>
      <c r="AO162" s="54"/>
      <c r="AP162" s="54"/>
      <c r="AQ162" s="54"/>
      <c r="AR162" s="54"/>
      <c r="AS162" s="54">
        <v>0</v>
      </c>
      <c r="AT162" s="54"/>
      <c r="AU162" s="54"/>
      <c r="AV162" s="54"/>
      <c r="AW162" s="54"/>
      <c r="AX162" s="47">
        <f>AN162+AS162</f>
        <v>0</v>
      </c>
      <c r="AY162" s="47"/>
      <c r="AZ162" s="47"/>
      <c r="BA162" s="47"/>
      <c r="BB162" s="47"/>
      <c r="BC162" s="47">
        <f>AN162-Y162</f>
        <v>0</v>
      </c>
      <c r="BD162" s="47"/>
      <c r="BE162" s="47"/>
      <c r="BF162" s="47"/>
      <c r="BG162" s="47"/>
      <c r="BH162" s="47">
        <f>AS162-AD162</f>
        <v>0</v>
      </c>
      <c r="BI162" s="47"/>
      <c r="BJ162" s="47"/>
      <c r="BK162" s="47"/>
      <c r="BL162" s="47"/>
      <c r="BM162" s="47">
        <f>BC162+BH162</f>
        <v>0</v>
      </c>
      <c r="BN162" s="47"/>
      <c r="BO162" s="47"/>
      <c r="BP162" s="47"/>
      <c r="BQ162" s="47"/>
    </row>
    <row r="163" spans="1:69" ht="28.5" customHeight="1" x14ac:dyDescent="0.2">
      <c r="A163" s="65"/>
      <c r="B163" s="65"/>
      <c r="C163" s="41" t="s">
        <v>243</v>
      </c>
      <c r="D163" s="83"/>
      <c r="E163" s="83"/>
      <c r="F163" s="83"/>
      <c r="G163" s="83"/>
      <c r="H163" s="83"/>
      <c r="I163" s="84"/>
      <c r="J163" s="134" t="s">
        <v>83</v>
      </c>
      <c r="K163" s="134"/>
      <c r="L163" s="134"/>
      <c r="M163" s="134"/>
      <c r="N163" s="134"/>
      <c r="O163" s="134" t="s">
        <v>244</v>
      </c>
      <c r="P163" s="134"/>
      <c r="Q163" s="134"/>
      <c r="R163" s="134"/>
      <c r="S163" s="134"/>
      <c r="T163" s="134"/>
      <c r="U163" s="134"/>
      <c r="V163" s="134"/>
      <c r="W163" s="134"/>
      <c r="X163" s="134"/>
      <c r="Y163" s="54">
        <v>10</v>
      </c>
      <c r="Z163" s="54"/>
      <c r="AA163" s="54"/>
      <c r="AB163" s="54"/>
      <c r="AC163" s="54"/>
      <c r="AD163" s="54">
        <v>0</v>
      </c>
      <c r="AE163" s="54"/>
      <c r="AF163" s="54"/>
      <c r="AG163" s="54"/>
      <c r="AH163" s="54"/>
      <c r="AI163" s="54">
        <f t="shared" si="6"/>
        <v>10</v>
      </c>
      <c r="AJ163" s="54"/>
      <c r="AK163" s="54"/>
      <c r="AL163" s="54"/>
      <c r="AM163" s="54"/>
      <c r="AN163" s="54">
        <v>10</v>
      </c>
      <c r="AO163" s="54"/>
      <c r="AP163" s="54"/>
      <c r="AQ163" s="54"/>
      <c r="AR163" s="54"/>
      <c r="AS163" s="54">
        <v>0</v>
      </c>
      <c r="AT163" s="54"/>
      <c r="AU163" s="54"/>
      <c r="AV163" s="54"/>
      <c r="AW163" s="54"/>
      <c r="AX163" s="47">
        <f>AN163+AS163</f>
        <v>10</v>
      </c>
      <c r="AY163" s="47"/>
      <c r="AZ163" s="47"/>
      <c r="BA163" s="47"/>
      <c r="BB163" s="47"/>
      <c r="BC163" s="47">
        <f>AN163-Y163</f>
        <v>0</v>
      </c>
      <c r="BD163" s="47"/>
      <c r="BE163" s="47"/>
      <c r="BF163" s="47"/>
      <c r="BG163" s="47"/>
      <c r="BH163" s="47">
        <f>AS163-AD163</f>
        <v>0</v>
      </c>
      <c r="BI163" s="47"/>
      <c r="BJ163" s="47"/>
      <c r="BK163" s="47"/>
      <c r="BL163" s="47"/>
      <c r="BM163" s="47">
        <f>BC163+BH163</f>
        <v>0</v>
      </c>
      <c r="BN163" s="47"/>
      <c r="BO163" s="47"/>
      <c r="BP163" s="47"/>
      <c r="BQ163" s="47"/>
    </row>
    <row r="164" spans="1:69" ht="15.75" x14ac:dyDescent="0.2">
      <c r="A164" s="65"/>
      <c r="B164" s="65"/>
      <c r="C164" s="48" t="s">
        <v>97</v>
      </c>
      <c r="D164" s="88"/>
      <c r="E164" s="88"/>
      <c r="F164" s="88"/>
      <c r="G164" s="88"/>
      <c r="H164" s="88"/>
      <c r="I164" s="89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54"/>
      <c r="Z164" s="54"/>
      <c r="AA164" s="54"/>
      <c r="AB164" s="54"/>
      <c r="AC164" s="54"/>
      <c r="AD164" s="54">
        <v>0</v>
      </c>
      <c r="AE164" s="54"/>
      <c r="AF164" s="54"/>
      <c r="AG164" s="54"/>
      <c r="AH164" s="54"/>
      <c r="AI164" s="54">
        <f t="shared" si="6"/>
        <v>0</v>
      </c>
      <c r="AJ164" s="54"/>
      <c r="AK164" s="54"/>
      <c r="AL164" s="54"/>
      <c r="AM164" s="54"/>
      <c r="AN164" s="54"/>
      <c r="AO164" s="54"/>
      <c r="AP164" s="54"/>
      <c r="AQ164" s="54"/>
      <c r="AR164" s="54"/>
      <c r="AS164" s="54">
        <v>0</v>
      </c>
      <c r="AT164" s="54"/>
      <c r="AU164" s="54"/>
      <c r="AV164" s="54"/>
      <c r="AW164" s="54"/>
      <c r="AX164" s="47">
        <f>AN164+AS164</f>
        <v>0</v>
      </c>
      <c r="AY164" s="47"/>
      <c r="AZ164" s="47"/>
      <c r="BA164" s="47"/>
      <c r="BB164" s="47"/>
      <c r="BC164" s="47">
        <f>AN164-Y164</f>
        <v>0</v>
      </c>
      <c r="BD164" s="47"/>
      <c r="BE164" s="47"/>
      <c r="BF164" s="47"/>
      <c r="BG164" s="47"/>
      <c r="BH164" s="47">
        <f>AS164-AD164</f>
        <v>0</v>
      </c>
      <c r="BI164" s="47"/>
      <c r="BJ164" s="47"/>
      <c r="BK164" s="47"/>
      <c r="BL164" s="47"/>
      <c r="BM164" s="47">
        <f>BC164+BH164</f>
        <v>0</v>
      </c>
      <c r="BN164" s="47"/>
      <c r="BO164" s="47"/>
      <c r="BP164" s="47"/>
      <c r="BQ164" s="47"/>
    </row>
    <row r="165" spans="1:69" ht="15.75" x14ac:dyDescent="0.2">
      <c r="A165" s="61"/>
      <c r="B165" s="61"/>
      <c r="C165" s="41" t="s">
        <v>245</v>
      </c>
      <c r="D165" s="83"/>
      <c r="E165" s="83"/>
      <c r="F165" s="83"/>
      <c r="G165" s="83"/>
      <c r="H165" s="83"/>
      <c r="I165" s="84"/>
      <c r="J165" s="134" t="s">
        <v>110</v>
      </c>
      <c r="K165" s="134"/>
      <c r="L165" s="134"/>
      <c r="M165" s="134"/>
      <c r="N165" s="134"/>
      <c r="O165" s="134" t="s">
        <v>111</v>
      </c>
      <c r="P165" s="134"/>
      <c r="Q165" s="134"/>
      <c r="R165" s="134"/>
      <c r="S165" s="134"/>
      <c r="T165" s="134"/>
      <c r="U165" s="134"/>
      <c r="V165" s="134"/>
      <c r="W165" s="134"/>
      <c r="X165" s="134"/>
      <c r="Y165" s="54">
        <v>500</v>
      </c>
      <c r="Z165" s="54"/>
      <c r="AA165" s="54"/>
      <c r="AB165" s="54"/>
      <c r="AC165" s="54"/>
      <c r="AD165" s="63"/>
      <c r="AE165" s="63"/>
      <c r="AF165" s="63"/>
      <c r="AG165" s="63"/>
      <c r="AH165" s="63"/>
      <c r="AI165" s="54">
        <f t="shared" si="6"/>
        <v>500</v>
      </c>
      <c r="AJ165" s="54"/>
      <c r="AK165" s="54"/>
      <c r="AL165" s="54"/>
      <c r="AM165" s="54"/>
      <c r="AN165" s="54">
        <v>500</v>
      </c>
      <c r="AO165" s="54"/>
      <c r="AP165" s="54"/>
      <c r="AQ165" s="54"/>
      <c r="AR165" s="54"/>
      <c r="AS165" s="63"/>
      <c r="AT165" s="63"/>
      <c r="AU165" s="63"/>
      <c r="AV165" s="63"/>
      <c r="AW165" s="63"/>
      <c r="AX165" s="64"/>
      <c r="AY165" s="64"/>
      <c r="AZ165" s="64"/>
      <c r="BA165" s="64"/>
      <c r="BB165" s="64"/>
      <c r="BC165" s="47">
        <f t="shared" ref="BC165:BC166" si="7">AN165-Y165</f>
        <v>0</v>
      </c>
      <c r="BD165" s="47"/>
      <c r="BE165" s="47"/>
      <c r="BF165" s="47"/>
      <c r="BG165" s="47"/>
      <c r="BH165" s="47">
        <f t="shared" ref="BH165:BH166" si="8">AS165-AD165</f>
        <v>0</v>
      </c>
      <c r="BI165" s="47"/>
      <c r="BJ165" s="47"/>
      <c r="BK165" s="47"/>
      <c r="BL165" s="47"/>
      <c r="BM165" s="47">
        <f t="shared" ref="BM165:BM166" si="9">BC165+BH165</f>
        <v>0</v>
      </c>
      <c r="BN165" s="47"/>
      <c r="BO165" s="47"/>
      <c r="BP165" s="47"/>
      <c r="BQ165" s="47"/>
    </row>
    <row r="166" spans="1:69" ht="71.25" customHeight="1" x14ac:dyDescent="0.2">
      <c r="A166" s="56">
        <v>3</v>
      </c>
      <c r="B166" s="57"/>
      <c r="C166" s="48" t="s">
        <v>238</v>
      </c>
      <c r="D166" s="49"/>
      <c r="E166" s="49"/>
      <c r="F166" s="49"/>
      <c r="G166" s="49"/>
      <c r="H166" s="49"/>
      <c r="I166" s="50"/>
      <c r="J166" s="51" t="s">
        <v>110</v>
      </c>
      <c r="K166" s="52"/>
      <c r="L166" s="52"/>
      <c r="M166" s="52"/>
      <c r="N166" s="53"/>
      <c r="O166" s="51" t="s">
        <v>188</v>
      </c>
      <c r="P166" s="52"/>
      <c r="Q166" s="52"/>
      <c r="R166" s="52"/>
      <c r="S166" s="52"/>
      <c r="T166" s="52"/>
      <c r="U166" s="52"/>
      <c r="V166" s="52"/>
      <c r="W166" s="52"/>
      <c r="X166" s="53"/>
      <c r="Y166" s="44">
        <v>23530</v>
      </c>
      <c r="Z166" s="45"/>
      <c r="AA166" s="45"/>
      <c r="AB166" s="45"/>
      <c r="AC166" s="46"/>
      <c r="AD166" s="142"/>
      <c r="AE166" s="143"/>
      <c r="AF166" s="143"/>
      <c r="AG166" s="143"/>
      <c r="AH166" s="144"/>
      <c r="AI166" s="54">
        <f t="shared" si="6"/>
        <v>23530</v>
      </c>
      <c r="AJ166" s="54"/>
      <c r="AK166" s="54"/>
      <c r="AL166" s="54"/>
      <c r="AM166" s="54"/>
      <c r="AN166" s="44">
        <v>19910</v>
      </c>
      <c r="AO166" s="45"/>
      <c r="AP166" s="45"/>
      <c r="AQ166" s="45"/>
      <c r="AR166" s="46"/>
      <c r="AS166" s="142"/>
      <c r="AT166" s="143"/>
      <c r="AU166" s="143"/>
      <c r="AV166" s="143"/>
      <c r="AW166" s="144"/>
      <c r="AX166" s="145"/>
      <c r="AY166" s="146"/>
      <c r="AZ166" s="146"/>
      <c r="BA166" s="146"/>
      <c r="BB166" s="147"/>
      <c r="BC166" s="47">
        <f t="shared" si="7"/>
        <v>-3620</v>
      </c>
      <c r="BD166" s="47"/>
      <c r="BE166" s="47"/>
      <c r="BF166" s="47"/>
      <c r="BG166" s="47"/>
      <c r="BH166" s="47">
        <f t="shared" si="8"/>
        <v>0</v>
      </c>
      <c r="BI166" s="47"/>
      <c r="BJ166" s="47"/>
      <c r="BK166" s="47"/>
      <c r="BL166" s="47"/>
      <c r="BM166" s="47">
        <f t="shared" si="9"/>
        <v>-3620</v>
      </c>
      <c r="BN166" s="47"/>
      <c r="BO166" s="47"/>
      <c r="BP166" s="47"/>
      <c r="BQ166" s="47"/>
    </row>
    <row r="167" spans="1:69" ht="15.75" customHeight="1" x14ac:dyDescent="0.2">
      <c r="A167" s="65"/>
      <c r="B167" s="65"/>
      <c r="C167" s="48" t="s">
        <v>68</v>
      </c>
      <c r="D167" s="49"/>
      <c r="E167" s="49"/>
      <c r="F167" s="49"/>
      <c r="G167" s="49"/>
      <c r="H167" s="49"/>
      <c r="I167" s="50"/>
      <c r="J167" s="51"/>
      <c r="K167" s="52"/>
      <c r="L167" s="52"/>
      <c r="M167" s="52"/>
      <c r="N167" s="53"/>
      <c r="O167" s="51"/>
      <c r="P167" s="52"/>
      <c r="Q167" s="52"/>
      <c r="R167" s="52"/>
      <c r="S167" s="52"/>
      <c r="T167" s="52"/>
      <c r="U167" s="52"/>
      <c r="V167" s="52"/>
      <c r="W167" s="52"/>
      <c r="X167" s="53"/>
      <c r="Y167" s="54"/>
      <c r="Z167" s="54"/>
      <c r="AA167" s="54"/>
      <c r="AB167" s="54"/>
      <c r="AC167" s="54"/>
      <c r="AD167" s="54">
        <v>0</v>
      </c>
      <c r="AE167" s="54"/>
      <c r="AF167" s="54"/>
      <c r="AG167" s="54"/>
      <c r="AH167" s="54"/>
      <c r="AI167" s="54">
        <f t="shared" si="6"/>
        <v>0</v>
      </c>
      <c r="AJ167" s="54"/>
      <c r="AK167" s="54"/>
      <c r="AL167" s="54"/>
      <c r="AM167" s="54"/>
      <c r="AN167" s="54"/>
      <c r="AO167" s="54"/>
      <c r="AP167" s="54"/>
      <c r="AQ167" s="54"/>
      <c r="AR167" s="54"/>
      <c r="AS167" s="54">
        <v>0</v>
      </c>
      <c r="AT167" s="54"/>
      <c r="AU167" s="54"/>
      <c r="AV167" s="54"/>
      <c r="AW167" s="54"/>
      <c r="AX167" s="47">
        <f>AN167+AS167</f>
        <v>0</v>
      </c>
      <c r="AY167" s="47"/>
      <c r="AZ167" s="47"/>
      <c r="BA167" s="47"/>
      <c r="BB167" s="47"/>
      <c r="BC167" s="47">
        <f>AN167-Y167</f>
        <v>0</v>
      </c>
      <c r="BD167" s="47"/>
      <c r="BE167" s="47"/>
      <c r="BF167" s="47"/>
      <c r="BG167" s="47"/>
      <c r="BH167" s="47">
        <f>AS167-AD167</f>
        <v>0</v>
      </c>
      <c r="BI167" s="47"/>
      <c r="BJ167" s="47"/>
      <c r="BK167" s="47"/>
      <c r="BL167" s="47"/>
      <c r="BM167" s="47">
        <f>BC167+BH167</f>
        <v>0</v>
      </c>
      <c r="BN167" s="47"/>
      <c r="BO167" s="47"/>
      <c r="BP167" s="47"/>
      <c r="BQ167" s="47"/>
    </row>
    <row r="168" spans="1:69" ht="15.75" x14ac:dyDescent="0.2">
      <c r="A168" s="65"/>
      <c r="B168" s="65"/>
      <c r="C168" s="48" t="s">
        <v>81</v>
      </c>
      <c r="D168" s="88"/>
      <c r="E168" s="88"/>
      <c r="F168" s="88"/>
      <c r="G168" s="88"/>
      <c r="H168" s="88"/>
      <c r="I168" s="89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54"/>
      <c r="Z168" s="54"/>
      <c r="AA168" s="54"/>
      <c r="AB168" s="54"/>
      <c r="AC168" s="54"/>
      <c r="AD168" s="54">
        <v>0</v>
      </c>
      <c r="AE168" s="54"/>
      <c r="AF168" s="54"/>
      <c r="AG168" s="54"/>
      <c r="AH168" s="54"/>
      <c r="AI168" s="54">
        <f t="shared" si="6"/>
        <v>0</v>
      </c>
      <c r="AJ168" s="54"/>
      <c r="AK168" s="54"/>
      <c r="AL168" s="54"/>
      <c r="AM168" s="54"/>
      <c r="AN168" s="54"/>
      <c r="AO168" s="54"/>
      <c r="AP168" s="54"/>
      <c r="AQ168" s="54"/>
      <c r="AR168" s="54"/>
      <c r="AS168" s="54">
        <v>0</v>
      </c>
      <c r="AT168" s="54"/>
      <c r="AU168" s="54"/>
      <c r="AV168" s="54"/>
      <c r="AW168" s="54"/>
      <c r="AX168" s="47">
        <f>AN168+AS168</f>
        <v>0</v>
      </c>
      <c r="AY168" s="47"/>
      <c r="AZ168" s="47"/>
      <c r="BA168" s="47"/>
      <c r="BB168" s="47"/>
      <c r="BC168" s="47">
        <f>AN168-Y168</f>
        <v>0</v>
      </c>
      <c r="BD168" s="47"/>
      <c r="BE168" s="47"/>
      <c r="BF168" s="47"/>
      <c r="BG168" s="47"/>
      <c r="BH168" s="47">
        <f>AS168-AD168</f>
        <v>0</v>
      </c>
      <c r="BI168" s="47"/>
      <c r="BJ168" s="47"/>
      <c r="BK168" s="47"/>
      <c r="BL168" s="47"/>
      <c r="BM168" s="47">
        <f>BC168+BH168</f>
        <v>0</v>
      </c>
      <c r="BN168" s="47"/>
      <c r="BO168" s="47"/>
      <c r="BP168" s="47"/>
      <c r="BQ168" s="47"/>
    </row>
    <row r="169" spans="1:69" ht="33.75" customHeight="1" x14ac:dyDescent="0.2">
      <c r="A169" s="39"/>
      <c r="B169" s="40"/>
      <c r="C169" s="41" t="s">
        <v>246</v>
      </c>
      <c r="D169" s="42"/>
      <c r="E169" s="42"/>
      <c r="F169" s="42"/>
      <c r="G169" s="42"/>
      <c r="H169" s="42"/>
      <c r="I169" s="43"/>
      <c r="J169" s="51" t="s">
        <v>83</v>
      </c>
      <c r="K169" s="52"/>
      <c r="L169" s="52"/>
      <c r="M169" s="52"/>
      <c r="N169" s="53"/>
      <c r="O169" s="51" t="s">
        <v>247</v>
      </c>
      <c r="P169" s="52"/>
      <c r="Q169" s="52"/>
      <c r="R169" s="52"/>
      <c r="S169" s="52"/>
      <c r="T169" s="52"/>
      <c r="U169" s="52"/>
      <c r="V169" s="52"/>
      <c r="W169" s="52"/>
      <c r="X169" s="53"/>
      <c r="Y169" s="44">
        <v>13</v>
      </c>
      <c r="Z169" s="45"/>
      <c r="AA169" s="45"/>
      <c r="AB169" s="45"/>
      <c r="AC169" s="46"/>
      <c r="AD169" s="44"/>
      <c r="AE169" s="45"/>
      <c r="AF169" s="45"/>
      <c r="AG169" s="45"/>
      <c r="AH169" s="46"/>
      <c r="AI169" s="54">
        <f t="shared" si="6"/>
        <v>13</v>
      </c>
      <c r="AJ169" s="54"/>
      <c r="AK169" s="54"/>
      <c r="AL169" s="54"/>
      <c r="AM169" s="54"/>
      <c r="AN169" s="44">
        <v>11</v>
      </c>
      <c r="AO169" s="45"/>
      <c r="AP169" s="45"/>
      <c r="AQ169" s="45"/>
      <c r="AR169" s="46"/>
      <c r="AS169" s="44"/>
      <c r="AT169" s="45"/>
      <c r="AU169" s="45"/>
      <c r="AV169" s="45"/>
      <c r="AW169" s="46"/>
      <c r="AX169" s="47">
        <f t="shared" ref="AX169:AX171" si="10">AN169+AS169</f>
        <v>11</v>
      </c>
      <c r="AY169" s="47"/>
      <c r="AZ169" s="47"/>
      <c r="BA169" s="47"/>
      <c r="BB169" s="47"/>
      <c r="BC169" s="47">
        <f t="shared" ref="BC169:BC171" si="11">AN169-Y169</f>
        <v>-2</v>
      </c>
      <c r="BD169" s="47"/>
      <c r="BE169" s="47"/>
      <c r="BF169" s="47"/>
      <c r="BG169" s="47"/>
      <c r="BH169" s="58"/>
      <c r="BI169" s="59"/>
      <c r="BJ169" s="59"/>
      <c r="BK169" s="59"/>
      <c r="BL169" s="60"/>
      <c r="BM169" s="47">
        <f t="shared" ref="BM169:BM170" si="12">BC169+BH169</f>
        <v>-2</v>
      </c>
      <c r="BN169" s="47"/>
      <c r="BO169" s="47"/>
      <c r="BP169" s="47"/>
      <c r="BQ169" s="47"/>
    </row>
    <row r="170" spans="1:69" ht="15.75" x14ac:dyDescent="0.2">
      <c r="A170" s="39"/>
      <c r="B170" s="40"/>
      <c r="C170" s="48" t="s">
        <v>97</v>
      </c>
      <c r="D170" s="49"/>
      <c r="E170" s="49"/>
      <c r="F170" s="49"/>
      <c r="G170" s="49"/>
      <c r="H170" s="49"/>
      <c r="I170" s="50"/>
      <c r="J170" s="51"/>
      <c r="K170" s="52"/>
      <c r="L170" s="52"/>
      <c r="M170" s="52"/>
      <c r="N170" s="53"/>
      <c r="O170" s="51"/>
      <c r="P170" s="52"/>
      <c r="Q170" s="52"/>
      <c r="R170" s="52"/>
      <c r="S170" s="52"/>
      <c r="T170" s="52"/>
      <c r="U170" s="52"/>
      <c r="V170" s="52"/>
      <c r="W170" s="52"/>
      <c r="X170" s="53"/>
      <c r="Y170" s="44"/>
      <c r="Z170" s="45"/>
      <c r="AA170" s="45"/>
      <c r="AB170" s="45"/>
      <c r="AC170" s="46"/>
      <c r="AD170" s="44"/>
      <c r="AE170" s="45"/>
      <c r="AF170" s="45"/>
      <c r="AG170" s="45"/>
      <c r="AH170" s="46"/>
      <c r="AI170" s="54">
        <f t="shared" si="6"/>
        <v>0</v>
      </c>
      <c r="AJ170" s="54"/>
      <c r="AK170" s="54"/>
      <c r="AL170" s="54"/>
      <c r="AM170" s="54"/>
      <c r="AN170" s="44">
        <v>0</v>
      </c>
      <c r="AO170" s="45"/>
      <c r="AP170" s="45"/>
      <c r="AQ170" s="45"/>
      <c r="AR170" s="46"/>
      <c r="AS170" s="44"/>
      <c r="AT170" s="45"/>
      <c r="AU170" s="45"/>
      <c r="AV170" s="45"/>
      <c r="AW170" s="46"/>
      <c r="AX170" s="47">
        <f t="shared" si="10"/>
        <v>0</v>
      </c>
      <c r="AY170" s="47"/>
      <c r="AZ170" s="47"/>
      <c r="BA170" s="47"/>
      <c r="BB170" s="47"/>
      <c r="BC170" s="47">
        <f t="shared" si="11"/>
        <v>0</v>
      </c>
      <c r="BD170" s="47"/>
      <c r="BE170" s="47"/>
      <c r="BF170" s="47"/>
      <c r="BG170" s="47"/>
      <c r="BH170" s="58"/>
      <c r="BI170" s="59"/>
      <c r="BJ170" s="59"/>
      <c r="BK170" s="59"/>
      <c r="BL170" s="60"/>
      <c r="BM170" s="47">
        <f t="shared" si="12"/>
        <v>0</v>
      </c>
      <c r="BN170" s="47"/>
      <c r="BO170" s="47"/>
      <c r="BP170" s="47"/>
      <c r="BQ170" s="47"/>
    </row>
    <row r="171" spans="1:69" ht="15.75" x14ac:dyDescent="0.2">
      <c r="A171" s="65"/>
      <c r="B171" s="65"/>
      <c r="C171" s="41" t="s">
        <v>248</v>
      </c>
      <c r="D171" s="83"/>
      <c r="E171" s="83"/>
      <c r="F171" s="83"/>
      <c r="G171" s="83"/>
      <c r="H171" s="83"/>
      <c r="I171" s="84"/>
      <c r="J171" s="134" t="s">
        <v>110</v>
      </c>
      <c r="K171" s="134"/>
      <c r="L171" s="134"/>
      <c r="M171" s="134"/>
      <c r="N171" s="134"/>
      <c r="O171" s="134" t="s">
        <v>249</v>
      </c>
      <c r="P171" s="134"/>
      <c r="Q171" s="134"/>
      <c r="R171" s="134"/>
      <c r="S171" s="134"/>
      <c r="T171" s="134"/>
      <c r="U171" s="134"/>
      <c r="V171" s="134"/>
      <c r="W171" s="134"/>
      <c r="X171" s="134"/>
      <c r="Y171" s="54">
        <v>1810</v>
      </c>
      <c r="Z171" s="54"/>
      <c r="AA171" s="54"/>
      <c r="AB171" s="54"/>
      <c r="AC171" s="54"/>
      <c r="AD171" s="54">
        <v>0</v>
      </c>
      <c r="AE171" s="54"/>
      <c r="AF171" s="54"/>
      <c r="AG171" s="54"/>
      <c r="AH171" s="54"/>
      <c r="AI171" s="54">
        <f t="shared" si="6"/>
        <v>1810</v>
      </c>
      <c r="AJ171" s="54"/>
      <c r="AK171" s="54"/>
      <c r="AL171" s="54"/>
      <c r="AM171" s="54"/>
      <c r="AN171" s="54">
        <v>1810</v>
      </c>
      <c r="AO171" s="54"/>
      <c r="AP171" s="54"/>
      <c r="AQ171" s="54"/>
      <c r="AR171" s="54"/>
      <c r="AS171" s="54">
        <v>0</v>
      </c>
      <c r="AT171" s="54"/>
      <c r="AU171" s="54"/>
      <c r="AV171" s="54"/>
      <c r="AW171" s="54"/>
      <c r="AX171" s="47">
        <f t="shared" si="10"/>
        <v>1810</v>
      </c>
      <c r="AY171" s="47"/>
      <c r="AZ171" s="47"/>
      <c r="BA171" s="47"/>
      <c r="BB171" s="47"/>
      <c r="BC171" s="47">
        <f t="shared" si="11"/>
        <v>0</v>
      </c>
      <c r="BD171" s="47"/>
      <c r="BE171" s="47"/>
      <c r="BF171" s="47"/>
      <c r="BG171" s="47"/>
      <c r="BH171" s="47">
        <f>AS171-AD171</f>
        <v>0</v>
      </c>
      <c r="BI171" s="47"/>
      <c r="BJ171" s="47"/>
      <c r="BK171" s="47"/>
      <c r="BL171" s="47"/>
      <c r="BM171" s="47">
        <f>BC171+BH171</f>
        <v>0</v>
      </c>
      <c r="BN171" s="47"/>
      <c r="BO171" s="47"/>
      <c r="BP171" s="47"/>
      <c r="BQ171" s="47"/>
    </row>
    <row r="173" spans="1:69" ht="15.75" x14ac:dyDescent="0.2">
      <c r="A173" s="37" t="s">
        <v>56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</row>
    <row r="174" spans="1:69" ht="15.75" x14ac:dyDescent="0.2">
      <c r="A174" s="38" t="s">
        <v>284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</row>
    <row r="175" spans="1:69" ht="15.75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</row>
    <row r="176" spans="1:69" ht="15.75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</row>
    <row r="177" spans="1:64" ht="13.5" x14ac:dyDescent="0.25">
      <c r="A177" s="32" t="s">
        <v>206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0"/>
      <c r="AO177" s="30"/>
      <c r="AP177" s="35" t="s">
        <v>208</v>
      </c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</row>
    <row r="178" spans="1:64" x14ac:dyDescent="0.2">
      <c r="W178" s="31" t="s">
        <v>12</v>
      </c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25"/>
      <c r="AO178" s="25"/>
      <c r="AP178" s="31" t="s">
        <v>13</v>
      </c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81" spans="1:64" ht="13.5" x14ac:dyDescent="0.25">
      <c r="A181" s="32" t="s">
        <v>207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0"/>
      <c r="AO181" s="30"/>
      <c r="AP181" s="35" t="s">
        <v>209</v>
      </c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</row>
    <row r="182" spans="1:64" x14ac:dyDescent="0.2">
      <c r="W182" s="31" t="s">
        <v>12</v>
      </c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25"/>
      <c r="AO182" s="25"/>
      <c r="AP182" s="31" t="s">
        <v>13</v>
      </c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7" spans="1:64" ht="15.75" x14ac:dyDescent="0.2">
      <c r="A187" s="130" t="s">
        <v>23</v>
      </c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</row>
    <row r="188" spans="1:64" ht="15.75" x14ac:dyDescent="0.2">
      <c r="A188" s="130" t="s">
        <v>43</v>
      </c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0"/>
    </row>
    <row r="189" spans="1:64" ht="15.75" x14ac:dyDescent="0.2">
      <c r="A189" s="130" t="s">
        <v>89</v>
      </c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</row>
    <row r="190" spans="1:64" ht="15.75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64" ht="15.75" x14ac:dyDescent="0.2">
      <c r="A191" s="125" t="s">
        <v>11</v>
      </c>
      <c r="B191" s="125"/>
      <c r="C191" s="14"/>
      <c r="D191" s="126" t="s">
        <v>86</v>
      </c>
      <c r="E191" s="127"/>
      <c r="F191" s="127"/>
      <c r="G191" s="127"/>
      <c r="H191" s="127"/>
      <c r="I191" s="127"/>
      <c r="J191" s="127"/>
      <c r="K191" s="14"/>
      <c r="L191" s="117" t="s">
        <v>87</v>
      </c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</row>
    <row r="192" spans="1:64" ht="15.75" x14ac:dyDescent="0.2">
      <c r="A192" s="28"/>
      <c r="B192" s="28"/>
      <c r="C192" s="28"/>
      <c r="D192" s="123" t="s">
        <v>40</v>
      </c>
      <c r="E192" s="123"/>
      <c r="F192" s="123"/>
      <c r="G192" s="123"/>
      <c r="H192" s="123"/>
      <c r="I192" s="123"/>
      <c r="J192" s="123"/>
      <c r="K192" s="28"/>
      <c r="L192" s="124" t="s">
        <v>0</v>
      </c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</row>
    <row r="193" spans="1:64" ht="15.75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</row>
    <row r="194" spans="1:64" ht="15.75" x14ac:dyDescent="0.2">
      <c r="A194" s="125" t="s">
        <v>41</v>
      </c>
      <c r="B194" s="125"/>
      <c r="C194" s="14"/>
      <c r="D194" s="126" t="s">
        <v>92</v>
      </c>
      <c r="E194" s="127"/>
      <c r="F194" s="127"/>
      <c r="G194" s="127"/>
      <c r="H194" s="127"/>
      <c r="I194" s="127"/>
      <c r="J194" s="127"/>
      <c r="K194" s="14"/>
      <c r="L194" s="117" t="s">
        <v>87</v>
      </c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</row>
    <row r="195" spans="1:64" ht="15.75" x14ac:dyDescent="0.2">
      <c r="A195" s="28"/>
      <c r="B195" s="28"/>
      <c r="C195" s="28"/>
      <c r="D195" s="123" t="s">
        <v>40</v>
      </c>
      <c r="E195" s="123"/>
      <c r="F195" s="123"/>
      <c r="G195" s="123"/>
      <c r="H195" s="123"/>
      <c r="I195" s="123"/>
      <c r="J195" s="123"/>
      <c r="K195" s="28"/>
      <c r="L195" s="124" t="s">
        <v>1</v>
      </c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4"/>
      <c r="BI195" s="124"/>
      <c r="BJ195" s="124"/>
      <c r="BK195" s="124"/>
      <c r="BL195" s="124"/>
    </row>
    <row r="196" spans="1:64" ht="15.75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</row>
    <row r="197" spans="1:64" ht="36" customHeight="1" x14ac:dyDescent="0.2">
      <c r="A197" s="125" t="s">
        <v>42</v>
      </c>
      <c r="B197" s="125"/>
      <c r="C197" s="14"/>
      <c r="D197" s="126" t="s">
        <v>250</v>
      </c>
      <c r="E197" s="127"/>
      <c r="F197" s="127"/>
      <c r="G197" s="127"/>
      <c r="H197" s="127"/>
      <c r="I197" s="127"/>
      <c r="J197" s="127"/>
      <c r="K197" s="14"/>
      <c r="L197" s="126">
        <v>1040</v>
      </c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17" t="s">
        <v>251</v>
      </c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</row>
    <row r="198" spans="1:64" ht="15.75" x14ac:dyDescent="0.2">
      <c r="A198" s="28"/>
      <c r="B198" s="28"/>
      <c r="C198" s="28"/>
      <c r="D198" s="79" t="s">
        <v>40</v>
      </c>
      <c r="E198" s="79"/>
      <c r="F198" s="79"/>
      <c r="G198" s="79"/>
      <c r="H198" s="79"/>
      <c r="I198" s="79"/>
      <c r="J198" s="79"/>
      <c r="K198" s="28"/>
      <c r="L198" s="124" t="s">
        <v>39</v>
      </c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 t="s">
        <v>2</v>
      </c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</row>
    <row r="200" spans="1:64" ht="15.75" x14ac:dyDescent="0.2">
      <c r="A200" s="37" t="s">
        <v>48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</row>
    <row r="201" spans="1:64" ht="15" x14ac:dyDescent="0.2">
      <c r="A201" s="119" t="s">
        <v>6</v>
      </c>
      <c r="B201" s="119"/>
      <c r="C201" s="119"/>
      <c r="D201" s="119"/>
      <c r="E201" s="119"/>
      <c r="F201" s="119"/>
      <c r="G201" s="109" t="s">
        <v>46</v>
      </c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1"/>
    </row>
    <row r="202" spans="1:64" ht="15.75" x14ac:dyDescent="0.2">
      <c r="A202" s="65">
        <v>1</v>
      </c>
      <c r="B202" s="65"/>
      <c r="C202" s="65"/>
      <c r="D202" s="65"/>
      <c r="E202" s="65"/>
      <c r="F202" s="65"/>
      <c r="G202" s="109">
        <v>2</v>
      </c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1"/>
    </row>
    <row r="203" spans="1:64" x14ac:dyDescent="0.2">
      <c r="A203" s="67"/>
      <c r="B203" s="67"/>
      <c r="C203" s="67"/>
      <c r="D203" s="67"/>
      <c r="E203" s="67"/>
      <c r="F203" s="67"/>
      <c r="G203" s="7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3"/>
    </row>
    <row r="204" spans="1:64" x14ac:dyDescent="0.2">
      <c r="A204" s="67"/>
      <c r="B204" s="67"/>
      <c r="C204" s="67"/>
      <c r="D204" s="67"/>
      <c r="E204" s="67"/>
      <c r="F204" s="67"/>
      <c r="G204" s="114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6"/>
    </row>
    <row r="205" spans="1:64" ht="15.75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64" ht="15.75" x14ac:dyDescent="0.2">
      <c r="A206" s="37" t="s">
        <v>49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</row>
    <row r="207" spans="1:64" ht="24.75" customHeight="1" x14ac:dyDescent="0.2">
      <c r="A207" s="117" t="s">
        <v>252</v>
      </c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</row>
    <row r="208" spans="1:64" ht="15.75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</row>
    <row r="209" spans="1:69" ht="15.75" x14ac:dyDescent="0.2">
      <c r="A209" s="37" t="s">
        <v>50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</row>
    <row r="210" spans="1:69" ht="15" x14ac:dyDescent="0.2">
      <c r="A210" s="119" t="s">
        <v>6</v>
      </c>
      <c r="B210" s="119"/>
      <c r="C210" s="119"/>
      <c r="D210" s="119"/>
      <c r="E210" s="119"/>
      <c r="F210" s="119"/>
      <c r="G210" s="109" t="s">
        <v>47</v>
      </c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1"/>
    </row>
    <row r="211" spans="1:69" ht="15.75" x14ac:dyDescent="0.2">
      <c r="A211" s="65">
        <v>1</v>
      </c>
      <c r="B211" s="65"/>
      <c r="C211" s="65"/>
      <c r="D211" s="65"/>
      <c r="E211" s="65"/>
      <c r="F211" s="65"/>
      <c r="G211" s="109">
        <v>2</v>
      </c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110"/>
      <c r="BL211" s="111"/>
    </row>
    <row r="212" spans="1:69" x14ac:dyDescent="0.2">
      <c r="A212" s="67">
        <v>1</v>
      </c>
      <c r="B212" s="67"/>
      <c r="C212" s="67"/>
      <c r="D212" s="67"/>
      <c r="E212" s="67"/>
      <c r="F212" s="67"/>
      <c r="G212" s="72" t="s">
        <v>253</v>
      </c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3"/>
    </row>
    <row r="213" spans="1:69" x14ac:dyDescent="0.2">
      <c r="A213" s="67"/>
      <c r="B213" s="67"/>
      <c r="C213" s="67"/>
      <c r="D213" s="67"/>
      <c r="E213" s="67"/>
      <c r="F213" s="67"/>
      <c r="G213" s="120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2"/>
    </row>
    <row r="214" spans="1:69" x14ac:dyDescent="0.2">
      <c r="A214" s="67"/>
      <c r="B214" s="67"/>
      <c r="C214" s="67"/>
      <c r="D214" s="67"/>
      <c r="E214" s="67"/>
      <c r="F214" s="67"/>
      <c r="G214" s="120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2"/>
    </row>
    <row r="216" spans="1:69" ht="15.75" x14ac:dyDescent="0.2">
      <c r="A216" s="37" t="s">
        <v>51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</row>
    <row r="217" spans="1:69" ht="15" x14ac:dyDescent="0.2">
      <c r="A217" s="100" t="s">
        <v>88</v>
      </c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</row>
    <row r="218" spans="1:69" ht="15.75" x14ac:dyDescent="0.2">
      <c r="A218" s="65" t="s">
        <v>6</v>
      </c>
      <c r="B218" s="65"/>
      <c r="C218" s="65" t="s">
        <v>33</v>
      </c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 t="s">
        <v>30</v>
      </c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 t="s">
        <v>54</v>
      </c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 t="s">
        <v>3</v>
      </c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</row>
    <row r="219" spans="1:69" ht="15.75" x14ac:dyDescent="0.2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 t="s">
        <v>5</v>
      </c>
      <c r="AB219" s="65"/>
      <c r="AC219" s="65"/>
      <c r="AD219" s="65"/>
      <c r="AE219" s="65"/>
      <c r="AF219" s="65" t="s">
        <v>4</v>
      </c>
      <c r="AG219" s="65"/>
      <c r="AH219" s="65"/>
      <c r="AI219" s="65"/>
      <c r="AJ219" s="65"/>
      <c r="AK219" s="65" t="s">
        <v>31</v>
      </c>
      <c r="AL219" s="65"/>
      <c r="AM219" s="65"/>
      <c r="AN219" s="65"/>
      <c r="AO219" s="65"/>
      <c r="AP219" s="65" t="s">
        <v>5</v>
      </c>
      <c r="AQ219" s="65"/>
      <c r="AR219" s="65"/>
      <c r="AS219" s="65"/>
      <c r="AT219" s="65"/>
      <c r="AU219" s="65" t="s">
        <v>4</v>
      </c>
      <c r="AV219" s="65"/>
      <c r="AW219" s="65"/>
      <c r="AX219" s="65"/>
      <c r="AY219" s="65"/>
      <c r="AZ219" s="65" t="s">
        <v>31</v>
      </c>
      <c r="BA219" s="65"/>
      <c r="BB219" s="65"/>
      <c r="BC219" s="65"/>
      <c r="BD219" s="65" t="s">
        <v>5</v>
      </c>
      <c r="BE219" s="65"/>
      <c r="BF219" s="65"/>
      <c r="BG219" s="65"/>
      <c r="BH219" s="65"/>
      <c r="BI219" s="65" t="s">
        <v>4</v>
      </c>
      <c r="BJ219" s="65"/>
      <c r="BK219" s="65"/>
      <c r="BL219" s="65"/>
      <c r="BM219" s="65"/>
      <c r="BN219" s="65" t="s">
        <v>32</v>
      </c>
      <c r="BO219" s="65"/>
      <c r="BP219" s="65"/>
      <c r="BQ219" s="65"/>
    </row>
    <row r="220" spans="1:69" ht="15.75" x14ac:dyDescent="0.2">
      <c r="A220" s="102">
        <v>1</v>
      </c>
      <c r="B220" s="102"/>
      <c r="C220" s="102">
        <v>2</v>
      </c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3">
        <v>3</v>
      </c>
      <c r="AB220" s="104"/>
      <c r="AC220" s="104"/>
      <c r="AD220" s="104"/>
      <c r="AE220" s="105"/>
      <c r="AF220" s="103">
        <v>4</v>
      </c>
      <c r="AG220" s="104"/>
      <c r="AH220" s="104"/>
      <c r="AI220" s="104"/>
      <c r="AJ220" s="105"/>
      <c r="AK220" s="103">
        <v>5</v>
      </c>
      <c r="AL220" s="104"/>
      <c r="AM220" s="104"/>
      <c r="AN220" s="104"/>
      <c r="AO220" s="105"/>
      <c r="AP220" s="103">
        <v>6</v>
      </c>
      <c r="AQ220" s="104"/>
      <c r="AR220" s="104"/>
      <c r="AS220" s="104"/>
      <c r="AT220" s="105"/>
      <c r="AU220" s="103">
        <v>7</v>
      </c>
      <c r="AV220" s="104"/>
      <c r="AW220" s="104"/>
      <c r="AX220" s="104"/>
      <c r="AY220" s="105"/>
      <c r="AZ220" s="103">
        <v>8</v>
      </c>
      <c r="BA220" s="104"/>
      <c r="BB220" s="104"/>
      <c r="BC220" s="105"/>
      <c r="BD220" s="103">
        <v>9</v>
      </c>
      <c r="BE220" s="104"/>
      <c r="BF220" s="104"/>
      <c r="BG220" s="104"/>
      <c r="BH220" s="105"/>
      <c r="BI220" s="102">
        <v>10</v>
      </c>
      <c r="BJ220" s="102"/>
      <c r="BK220" s="102"/>
      <c r="BL220" s="102"/>
      <c r="BM220" s="102"/>
      <c r="BN220" s="102">
        <v>11</v>
      </c>
      <c r="BO220" s="102"/>
      <c r="BP220" s="102"/>
      <c r="BQ220" s="102"/>
    </row>
    <row r="221" spans="1:69" x14ac:dyDescent="0.2">
      <c r="A221" s="67"/>
      <c r="B221" s="67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7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93"/>
      <c r="AL221" s="93"/>
      <c r="AM221" s="93"/>
      <c r="AN221" s="93"/>
      <c r="AO221" s="9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93"/>
      <c r="BA221" s="93"/>
      <c r="BB221" s="93"/>
      <c r="BC221" s="93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94"/>
      <c r="BO221" s="94"/>
      <c r="BP221" s="94"/>
      <c r="BQ221" s="94"/>
    </row>
    <row r="222" spans="1:69" ht="35.25" customHeight="1" x14ac:dyDescent="0.2">
      <c r="A222" s="65">
        <v>1</v>
      </c>
      <c r="B222" s="65"/>
      <c r="C222" s="101" t="s">
        <v>253</v>
      </c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4"/>
      <c r="AA222" s="55">
        <v>510000</v>
      </c>
      <c r="AB222" s="55"/>
      <c r="AC222" s="55"/>
      <c r="AD222" s="55"/>
      <c r="AE222" s="55"/>
      <c r="AF222" s="55">
        <v>0</v>
      </c>
      <c r="AG222" s="55"/>
      <c r="AH222" s="55"/>
      <c r="AI222" s="55"/>
      <c r="AJ222" s="55"/>
      <c r="AK222" s="55">
        <f>AA222+AF222</f>
        <v>510000</v>
      </c>
      <c r="AL222" s="55"/>
      <c r="AM222" s="55"/>
      <c r="AN222" s="55"/>
      <c r="AO222" s="55"/>
      <c r="AP222" s="55">
        <v>510000</v>
      </c>
      <c r="AQ222" s="55"/>
      <c r="AR222" s="55"/>
      <c r="AS222" s="55"/>
      <c r="AT222" s="55"/>
      <c r="AU222" s="55">
        <v>0</v>
      </c>
      <c r="AV222" s="55"/>
      <c r="AW222" s="55"/>
      <c r="AX222" s="55"/>
      <c r="AY222" s="55"/>
      <c r="AZ222" s="55">
        <f>AP222+AU222</f>
        <v>510000</v>
      </c>
      <c r="BA222" s="55"/>
      <c r="BB222" s="55"/>
      <c r="BC222" s="55"/>
      <c r="BD222" s="55">
        <f>AP222-AA222</f>
        <v>0</v>
      </c>
      <c r="BE222" s="55"/>
      <c r="BF222" s="55"/>
      <c r="BG222" s="55"/>
      <c r="BH222" s="55"/>
      <c r="BI222" s="55">
        <f>AU222-AF222</f>
        <v>0</v>
      </c>
      <c r="BJ222" s="55"/>
      <c r="BK222" s="55"/>
      <c r="BL222" s="55"/>
      <c r="BM222" s="55"/>
      <c r="BN222" s="55">
        <f>BD222+BI222</f>
        <v>0</v>
      </c>
      <c r="BO222" s="55"/>
      <c r="BP222" s="55"/>
      <c r="BQ222" s="55"/>
    </row>
    <row r="223" spans="1:69" ht="15.75" x14ac:dyDescent="0.2">
      <c r="A223" s="65"/>
      <c r="B223" s="65"/>
      <c r="C223" s="101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4"/>
      <c r="AA223" s="55"/>
      <c r="AB223" s="55"/>
      <c r="AC223" s="55"/>
      <c r="AD223" s="55"/>
      <c r="AE223" s="55"/>
      <c r="AF223" s="55">
        <v>0</v>
      </c>
      <c r="AG223" s="55"/>
      <c r="AH223" s="55"/>
      <c r="AI223" s="55"/>
      <c r="AJ223" s="55"/>
      <c r="AK223" s="55">
        <f>AA223+AF223</f>
        <v>0</v>
      </c>
      <c r="AL223" s="55"/>
      <c r="AM223" s="55"/>
      <c r="AN223" s="55"/>
      <c r="AO223" s="55"/>
      <c r="AP223" s="55"/>
      <c r="AQ223" s="55"/>
      <c r="AR223" s="55"/>
      <c r="AS223" s="55"/>
      <c r="AT223" s="55"/>
      <c r="AU223" s="55">
        <v>0</v>
      </c>
      <c r="AV223" s="55"/>
      <c r="AW223" s="55"/>
      <c r="AX223" s="55"/>
      <c r="AY223" s="55"/>
      <c r="AZ223" s="55">
        <f>AP223+AU223</f>
        <v>0</v>
      </c>
      <c r="BA223" s="55"/>
      <c r="BB223" s="55"/>
      <c r="BC223" s="55"/>
      <c r="BD223" s="55">
        <f>AP223-AA223</f>
        <v>0</v>
      </c>
      <c r="BE223" s="55"/>
      <c r="BF223" s="55"/>
      <c r="BG223" s="55"/>
      <c r="BH223" s="55"/>
      <c r="BI223" s="55">
        <f>AU223-AF223</f>
        <v>0</v>
      </c>
      <c r="BJ223" s="55"/>
      <c r="BK223" s="55"/>
      <c r="BL223" s="55"/>
      <c r="BM223" s="55"/>
      <c r="BN223" s="55">
        <f>BD223+BI223</f>
        <v>0</v>
      </c>
      <c r="BO223" s="55"/>
      <c r="BP223" s="55"/>
      <c r="BQ223" s="55"/>
    </row>
    <row r="224" spans="1:69" ht="15.75" x14ac:dyDescent="0.2">
      <c r="A224" s="65"/>
      <c r="B224" s="65"/>
      <c r="C224" s="101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4"/>
      <c r="AA224" s="55"/>
      <c r="AB224" s="55"/>
      <c r="AC224" s="55"/>
      <c r="AD224" s="55"/>
      <c r="AE224" s="55"/>
      <c r="AF224" s="55">
        <v>0</v>
      </c>
      <c r="AG224" s="55"/>
      <c r="AH224" s="55"/>
      <c r="AI224" s="55"/>
      <c r="AJ224" s="55"/>
      <c r="AK224" s="55">
        <f>AA224+AF224</f>
        <v>0</v>
      </c>
      <c r="AL224" s="55"/>
      <c r="AM224" s="55"/>
      <c r="AN224" s="55"/>
      <c r="AO224" s="55"/>
      <c r="AP224" s="55"/>
      <c r="AQ224" s="55"/>
      <c r="AR224" s="55"/>
      <c r="AS224" s="55"/>
      <c r="AT224" s="55"/>
      <c r="AU224" s="55">
        <v>0</v>
      </c>
      <c r="AV224" s="55"/>
      <c r="AW224" s="55"/>
      <c r="AX224" s="55"/>
      <c r="AY224" s="55"/>
      <c r="AZ224" s="55">
        <f>AP224+AU224</f>
        <v>0</v>
      </c>
      <c r="BA224" s="55"/>
      <c r="BB224" s="55"/>
      <c r="BC224" s="55"/>
      <c r="BD224" s="55">
        <f>AP224-AA224</f>
        <v>0</v>
      </c>
      <c r="BE224" s="55"/>
      <c r="BF224" s="55"/>
      <c r="BG224" s="55"/>
      <c r="BH224" s="55"/>
      <c r="BI224" s="55">
        <f>AU224-AF224</f>
        <v>0</v>
      </c>
      <c r="BJ224" s="55"/>
      <c r="BK224" s="55"/>
      <c r="BL224" s="55"/>
      <c r="BM224" s="55"/>
      <c r="BN224" s="55">
        <f>BD224+BI224</f>
        <v>0</v>
      </c>
      <c r="BO224" s="55"/>
      <c r="BP224" s="55"/>
      <c r="BQ224" s="55"/>
    </row>
    <row r="225" spans="1:69" ht="15.75" x14ac:dyDescent="0.2">
      <c r="A225" s="61"/>
      <c r="B225" s="61"/>
      <c r="C225" s="98" t="s">
        <v>65</v>
      </c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9"/>
      <c r="AA225" s="99">
        <f>AA222+AA223+AA224</f>
        <v>510000</v>
      </c>
      <c r="AB225" s="99"/>
      <c r="AC225" s="99"/>
      <c r="AD225" s="99"/>
      <c r="AE225" s="99"/>
      <c r="AF225" s="99">
        <f t="shared" ref="AF225" si="13">AF222+AF223</f>
        <v>0</v>
      </c>
      <c r="AG225" s="99"/>
      <c r="AH225" s="99"/>
      <c r="AI225" s="99"/>
      <c r="AJ225" s="99"/>
      <c r="AK225" s="99">
        <f>SUM(AK222:AK224)</f>
        <v>510000</v>
      </c>
      <c r="AL225" s="99"/>
      <c r="AM225" s="99"/>
      <c r="AN225" s="99"/>
      <c r="AO225" s="99"/>
      <c r="AP225" s="99">
        <f>AP222+AP223+AP224</f>
        <v>510000</v>
      </c>
      <c r="AQ225" s="99"/>
      <c r="AR225" s="99"/>
      <c r="AS225" s="99"/>
      <c r="AT225" s="99"/>
      <c r="AU225" s="99">
        <f t="shared" ref="AU225" si="14">AU222+AU223</f>
        <v>0</v>
      </c>
      <c r="AV225" s="99"/>
      <c r="AW225" s="99"/>
      <c r="AX225" s="99"/>
      <c r="AY225" s="99"/>
      <c r="AZ225" s="99">
        <f>AP225+AU225</f>
        <v>510000</v>
      </c>
      <c r="BA225" s="99"/>
      <c r="BB225" s="99"/>
      <c r="BC225" s="99"/>
      <c r="BD225" s="99">
        <f>AP225-AA225</f>
        <v>0</v>
      </c>
      <c r="BE225" s="99"/>
      <c r="BF225" s="99"/>
      <c r="BG225" s="99"/>
      <c r="BH225" s="99"/>
      <c r="BI225" s="99">
        <f>AU225-AF225</f>
        <v>0</v>
      </c>
      <c r="BJ225" s="99"/>
      <c r="BK225" s="99"/>
      <c r="BL225" s="99"/>
      <c r="BM225" s="99"/>
      <c r="BN225" s="99">
        <f>BD225+BI225</f>
        <v>0</v>
      </c>
      <c r="BO225" s="99"/>
      <c r="BP225" s="99"/>
      <c r="BQ225" s="99"/>
    </row>
    <row r="227" spans="1:69" ht="15.75" x14ac:dyDescent="0.2">
      <c r="A227" s="37" t="s">
        <v>52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</row>
    <row r="228" spans="1:69" ht="15" x14ac:dyDescent="0.2">
      <c r="A228" s="100" t="s">
        <v>88</v>
      </c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</row>
    <row r="229" spans="1:69" ht="15.75" x14ac:dyDescent="0.2">
      <c r="A229" s="65" t="s">
        <v>34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 t="s">
        <v>30</v>
      </c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 t="s">
        <v>54</v>
      </c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 t="s">
        <v>3</v>
      </c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2"/>
      <c r="BN229" s="2"/>
      <c r="BO229" s="2"/>
      <c r="BP229" s="2"/>
      <c r="BQ229" s="2"/>
    </row>
    <row r="230" spans="1:69" ht="15.75" x14ac:dyDescent="0.2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 t="s">
        <v>5</v>
      </c>
      <c r="R230" s="65"/>
      <c r="S230" s="65"/>
      <c r="T230" s="65"/>
      <c r="U230" s="65"/>
      <c r="V230" s="65" t="s">
        <v>4</v>
      </c>
      <c r="W230" s="65"/>
      <c r="X230" s="65"/>
      <c r="Y230" s="65"/>
      <c r="Z230" s="65"/>
      <c r="AA230" s="65" t="s">
        <v>31</v>
      </c>
      <c r="AB230" s="65"/>
      <c r="AC230" s="65"/>
      <c r="AD230" s="65"/>
      <c r="AE230" s="65"/>
      <c r="AF230" s="65"/>
      <c r="AG230" s="65" t="s">
        <v>5</v>
      </c>
      <c r="AH230" s="65"/>
      <c r="AI230" s="65"/>
      <c r="AJ230" s="65"/>
      <c r="AK230" s="65"/>
      <c r="AL230" s="65" t="s">
        <v>4</v>
      </c>
      <c r="AM230" s="65"/>
      <c r="AN230" s="65"/>
      <c r="AO230" s="65"/>
      <c r="AP230" s="65"/>
      <c r="AQ230" s="65" t="s">
        <v>31</v>
      </c>
      <c r="AR230" s="65"/>
      <c r="AS230" s="65"/>
      <c r="AT230" s="65"/>
      <c r="AU230" s="65"/>
      <c r="AV230" s="65"/>
      <c r="AW230" s="39" t="s">
        <v>5</v>
      </c>
      <c r="AX230" s="66"/>
      <c r="AY230" s="66"/>
      <c r="AZ230" s="66"/>
      <c r="BA230" s="40"/>
      <c r="BB230" s="39" t="s">
        <v>4</v>
      </c>
      <c r="BC230" s="66"/>
      <c r="BD230" s="66"/>
      <c r="BE230" s="66"/>
      <c r="BF230" s="40"/>
      <c r="BG230" s="65" t="s">
        <v>31</v>
      </c>
      <c r="BH230" s="65"/>
      <c r="BI230" s="65"/>
      <c r="BJ230" s="65"/>
      <c r="BK230" s="65"/>
      <c r="BL230" s="65"/>
      <c r="BM230" s="2"/>
      <c r="BN230" s="2"/>
      <c r="BO230" s="2"/>
      <c r="BP230" s="2"/>
      <c r="BQ230" s="2"/>
    </row>
    <row r="231" spans="1:69" ht="15.75" x14ac:dyDescent="0.25">
      <c r="A231" s="65">
        <v>1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>
        <v>2</v>
      </c>
      <c r="R231" s="65"/>
      <c r="S231" s="65"/>
      <c r="T231" s="65"/>
      <c r="U231" s="65"/>
      <c r="V231" s="65">
        <v>3</v>
      </c>
      <c r="W231" s="65"/>
      <c r="X231" s="65"/>
      <c r="Y231" s="65"/>
      <c r="Z231" s="65"/>
      <c r="AA231" s="65">
        <v>4</v>
      </c>
      <c r="AB231" s="65"/>
      <c r="AC231" s="65"/>
      <c r="AD231" s="65"/>
      <c r="AE231" s="65"/>
      <c r="AF231" s="65"/>
      <c r="AG231" s="65">
        <v>5</v>
      </c>
      <c r="AH231" s="65"/>
      <c r="AI231" s="65"/>
      <c r="AJ231" s="65"/>
      <c r="AK231" s="65"/>
      <c r="AL231" s="65">
        <v>6</v>
      </c>
      <c r="AM231" s="65"/>
      <c r="AN231" s="65"/>
      <c r="AO231" s="65"/>
      <c r="AP231" s="65"/>
      <c r="AQ231" s="65">
        <v>7</v>
      </c>
      <c r="AR231" s="65"/>
      <c r="AS231" s="65"/>
      <c r="AT231" s="65"/>
      <c r="AU231" s="65"/>
      <c r="AV231" s="65"/>
      <c r="AW231" s="65">
        <v>8</v>
      </c>
      <c r="AX231" s="65"/>
      <c r="AY231" s="65"/>
      <c r="AZ231" s="65"/>
      <c r="BA231" s="65"/>
      <c r="BB231" s="92">
        <v>9</v>
      </c>
      <c r="BC231" s="92"/>
      <c r="BD231" s="92"/>
      <c r="BE231" s="92"/>
      <c r="BF231" s="92"/>
      <c r="BG231" s="92">
        <v>10</v>
      </c>
      <c r="BH231" s="92"/>
      <c r="BI231" s="92"/>
      <c r="BJ231" s="92"/>
      <c r="BK231" s="92"/>
      <c r="BL231" s="92"/>
      <c r="BM231" s="5"/>
      <c r="BN231" s="5"/>
      <c r="BO231" s="5"/>
      <c r="BP231" s="5"/>
      <c r="BQ231" s="5"/>
    </row>
    <row r="232" spans="1:69" x14ac:dyDescent="0.2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93"/>
      <c r="AB232" s="94"/>
      <c r="AC232" s="94"/>
      <c r="AD232" s="94"/>
      <c r="AE232" s="94"/>
      <c r="AF232" s="94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93"/>
      <c r="AR232" s="94"/>
      <c r="AS232" s="94"/>
      <c r="AT232" s="94"/>
      <c r="AU232" s="94"/>
      <c r="AV232" s="94"/>
      <c r="AW232" s="95"/>
      <c r="AX232" s="96"/>
      <c r="AY232" s="96"/>
      <c r="AZ232" s="96"/>
      <c r="BA232" s="97"/>
      <c r="BB232" s="95"/>
      <c r="BC232" s="96"/>
      <c r="BD232" s="96"/>
      <c r="BE232" s="96"/>
      <c r="BF232" s="97"/>
      <c r="BG232" s="94"/>
      <c r="BH232" s="94"/>
      <c r="BI232" s="94"/>
      <c r="BJ232" s="94"/>
      <c r="BK232" s="94"/>
      <c r="BL232" s="94"/>
      <c r="BM232" s="6"/>
      <c r="BN232" s="6"/>
      <c r="BO232" s="6"/>
      <c r="BP232" s="6"/>
      <c r="BQ232" s="6"/>
    </row>
    <row r="233" spans="1:69" ht="15.75" x14ac:dyDescent="0.2">
      <c r="A233" s="141" t="s">
        <v>67</v>
      </c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>
        <f>Q233+V233</f>
        <v>0</v>
      </c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>
        <f>AG233+AL233</f>
        <v>0</v>
      </c>
      <c r="AR233" s="90"/>
      <c r="AS233" s="90"/>
      <c r="AT233" s="90"/>
      <c r="AU233" s="90"/>
      <c r="AV233" s="90"/>
      <c r="AW233" s="90">
        <f>AG233-Q233</f>
        <v>0</v>
      </c>
      <c r="AX233" s="90"/>
      <c r="AY233" s="90"/>
      <c r="AZ233" s="90"/>
      <c r="BA233" s="90"/>
      <c r="BB233" s="91">
        <f>AL233-V233</f>
        <v>0</v>
      </c>
      <c r="BC233" s="91"/>
      <c r="BD233" s="91"/>
      <c r="BE233" s="91"/>
      <c r="BF233" s="91"/>
      <c r="BG233" s="91">
        <f>AW233+BB233</f>
        <v>0</v>
      </c>
      <c r="BH233" s="91"/>
      <c r="BI233" s="91"/>
      <c r="BJ233" s="91"/>
      <c r="BK233" s="91"/>
      <c r="BL233" s="91"/>
      <c r="BM233" s="19"/>
      <c r="BN233" s="19"/>
      <c r="BO233" s="19"/>
      <c r="BP233" s="19"/>
      <c r="BQ233" s="19"/>
    </row>
    <row r="235" spans="1:69" ht="15.75" x14ac:dyDescent="0.2">
      <c r="A235" s="37" t="s">
        <v>53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</row>
    <row r="237" spans="1:69" ht="15.75" x14ac:dyDescent="0.2">
      <c r="A237" s="75" t="s">
        <v>10</v>
      </c>
      <c r="B237" s="76"/>
      <c r="C237" s="75" t="s">
        <v>9</v>
      </c>
      <c r="D237" s="79"/>
      <c r="E237" s="79"/>
      <c r="F237" s="79"/>
      <c r="G237" s="79"/>
      <c r="H237" s="79"/>
      <c r="I237" s="76"/>
      <c r="J237" s="75" t="s">
        <v>8</v>
      </c>
      <c r="K237" s="79"/>
      <c r="L237" s="79"/>
      <c r="M237" s="79"/>
      <c r="N237" s="76"/>
      <c r="O237" s="75" t="s">
        <v>7</v>
      </c>
      <c r="P237" s="79"/>
      <c r="Q237" s="79"/>
      <c r="R237" s="79"/>
      <c r="S237" s="79"/>
      <c r="T237" s="79"/>
      <c r="U237" s="79"/>
      <c r="V237" s="79"/>
      <c r="W237" s="79"/>
      <c r="X237" s="76"/>
      <c r="Y237" s="65" t="s">
        <v>30</v>
      </c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 t="s">
        <v>55</v>
      </c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81" t="s">
        <v>3</v>
      </c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</row>
    <row r="238" spans="1:69" ht="15.75" x14ac:dyDescent="0.2">
      <c r="A238" s="77"/>
      <c r="B238" s="78"/>
      <c r="C238" s="77"/>
      <c r="D238" s="80"/>
      <c r="E238" s="80"/>
      <c r="F238" s="80"/>
      <c r="G238" s="80"/>
      <c r="H238" s="80"/>
      <c r="I238" s="78"/>
      <c r="J238" s="77"/>
      <c r="K238" s="80"/>
      <c r="L238" s="80"/>
      <c r="M238" s="80"/>
      <c r="N238" s="78"/>
      <c r="O238" s="77"/>
      <c r="P238" s="80"/>
      <c r="Q238" s="80"/>
      <c r="R238" s="80"/>
      <c r="S238" s="80"/>
      <c r="T238" s="80"/>
      <c r="U238" s="80"/>
      <c r="V238" s="80"/>
      <c r="W238" s="80"/>
      <c r="X238" s="78"/>
      <c r="Y238" s="39" t="s">
        <v>5</v>
      </c>
      <c r="Z238" s="66"/>
      <c r="AA238" s="66"/>
      <c r="AB238" s="66"/>
      <c r="AC238" s="40"/>
      <c r="AD238" s="39" t="s">
        <v>4</v>
      </c>
      <c r="AE238" s="66"/>
      <c r="AF238" s="66"/>
      <c r="AG238" s="66"/>
      <c r="AH238" s="40"/>
      <c r="AI238" s="65" t="s">
        <v>31</v>
      </c>
      <c r="AJ238" s="65"/>
      <c r="AK238" s="65"/>
      <c r="AL238" s="65"/>
      <c r="AM238" s="65"/>
      <c r="AN238" s="65" t="s">
        <v>5</v>
      </c>
      <c r="AO238" s="65"/>
      <c r="AP238" s="65"/>
      <c r="AQ238" s="65"/>
      <c r="AR238" s="65"/>
      <c r="AS238" s="65" t="s">
        <v>4</v>
      </c>
      <c r="AT238" s="65"/>
      <c r="AU238" s="65"/>
      <c r="AV238" s="65"/>
      <c r="AW238" s="65"/>
      <c r="AX238" s="65" t="s">
        <v>31</v>
      </c>
      <c r="AY238" s="65"/>
      <c r="AZ238" s="65"/>
      <c r="BA238" s="65"/>
      <c r="BB238" s="65"/>
      <c r="BC238" s="65" t="s">
        <v>5</v>
      </c>
      <c r="BD238" s="65"/>
      <c r="BE238" s="65"/>
      <c r="BF238" s="65"/>
      <c r="BG238" s="65"/>
      <c r="BH238" s="65" t="s">
        <v>4</v>
      </c>
      <c r="BI238" s="65"/>
      <c r="BJ238" s="65"/>
      <c r="BK238" s="65"/>
      <c r="BL238" s="65"/>
      <c r="BM238" s="65" t="s">
        <v>31</v>
      </c>
      <c r="BN238" s="65"/>
      <c r="BO238" s="65"/>
      <c r="BP238" s="65"/>
      <c r="BQ238" s="65"/>
    </row>
    <row r="239" spans="1:69" ht="15.75" x14ac:dyDescent="0.2">
      <c r="A239" s="65">
        <v>1</v>
      </c>
      <c r="B239" s="65"/>
      <c r="C239" s="65">
        <v>2</v>
      </c>
      <c r="D239" s="65"/>
      <c r="E239" s="65"/>
      <c r="F239" s="65"/>
      <c r="G239" s="65"/>
      <c r="H239" s="65"/>
      <c r="I239" s="65"/>
      <c r="J239" s="65">
        <v>3</v>
      </c>
      <c r="K239" s="65"/>
      <c r="L239" s="65"/>
      <c r="M239" s="65"/>
      <c r="N239" s="65"/>
      <c r="O239" s="65">
        <v>4</v>
      </c>
      <c r="P239" s="65"/>
      <c r="Q239" s="65"/>
      <c r="R239" s="65"/>
      <c r="S239" s="65"/>
      <c r="T239" s="65"/>
      <c r="U239" s="65"/>
      <c r="V239" s="65"/>
      <c r="W239" s="65"/>
      <c r="X239" s="65"/>
      <c r="Y239" s="65">
        <v>5</v>
      </c>
      <c r="Z239" s="65"/>
      <c r="AA239" s="65"/>
      <c r="AB239" s="65"/>
      <c r="AC239" s="65"/>
      <c r="AD239" s="65">
        <v>6</v>
      </c>
      <c r="AE239" s="65"/>
      <c r="AF239" s="65"/>
      <c r="AG239" s="65"/>
      <c r="AH239" s="65"/>
      <c r="AI239" s="65">
        <v>7</v>
      </c>
      <c r="AJ239" s="65"/>
      <c r="AK239" s="65"/>
      <c r="AL239" s="65"/>
      <c r="AM239" s="65"/>
      <c r="AN239" s="39">
        <v>8</v>
      </c>
      <c r="AO239" s="66"/>
      <c r="AP239" s="66"/>
      <c r="AQ239" s="66"/>
      <c r="AR239" s="40"/>
      <c r="AS239" s="39">
        <v>9</v>
      </c>
      <c r="AT239" s="66"/>
      <c r="AU239" s="66"/>
      <c r="AV239" s="66"/>
      <c r="AW239" s="40"/>
      <c r="AX239" s="39">
        <v>10</v>
      </c>
      <c r="AY239" s="66"/>
      <c r="AZ239" s="66"/>
      <c r="BA239" s="66"/>
      <c r="BB239" s="40"/>
      <c r="BC239" s="39">
        <v>11</v>
      </c>
      <c r="BD239" s="66"/>
      <c r="BE239" s="66"/>
      <c r="BF239" s="66"/>
      <c r="BG239" s="40"/>
      <c r="BH239" s="39">
        <v>12</v>
      </c>
      <c r="BI239" s="66"/>
      <c r="BJ239" s="66"/>
      <c r="BK239" s="66"/>
      <c r="BL239" s="40"/>
      <c r="BM239" s="39">
        <v>13</v>
      </c>
      <c r="BN239" s="66"/>
      <c r="BO239" s="66"/>
      <c r="BP239" s="66"/>
      <c r="BQ239" s="40"/>
    </row>
    <row r="240" spans="1:69" ht="73.5" customHeight="1" x14ac:dyDescent="0.2">
      <c r="A240" s="67">
        <v>1</v>
      </c>
      <c r="B240" s="67"/>
      <c r="C240" s="68" t="s">
        <v>253</v>
      </c>
      <c r="D240" s="69"/>
      <c r="E240" s="69"/>
      <c r="F240" s="69"/>
      <c r="G240" s="69"/>
      <c r="H240" s="69"/>
      <c r="I240" s="70"/>
      <c r="J240" s="67"/>
      <c r="K240" s="67"/>
      <c r="L240" s="67"/>
      <c r="M240" s="67"/>
      <c r="N240" s="67"/>
      <c r="O240" s="71"/>
      <c r="P240" s="71"/>
      <c r="Q240" s="71"/>
      <c r="R240" s="71"/>
      <c r="S240" s="71"/>
      <c r="T240" s="71"/>
      <c r="U240" s="71"/>
      <c r="V240" s="71"/>
      <c r="W240" s="71"/>
      <c r="X240" s="72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4"/>
      <c r="BN240" s="74"/>
      <c r="BO240" s="74"/>
      <c r="BP240" s="74"/>
      <c r="BQ240" s="74"/>
    </row>
    <row r="241" spans="1:69" ht="15.75" x14ac:dyDescent="0.2">
      <c r="A241" s="61">
        <v>0</v>
      </c>
      <c r="B241" s="61"/>
      <c r="C241" s="62" t="s">
        <v>68</v>
      </c>
      <c r="D241" s="62"/>
      <c r="E241" s="62"/>
      <c r="F241" s="62"/>
      <c r="G241" s="62"/>
      <c r="H241" s="62"/>
      <c r="I241" s="62"/>
      <c r="J241" s="62" t="s">
        <v>69</v>
      </c>
      <c r="K241" s="62"/>
      <c r="L241" s="62"/>
      <c r="M241" s="62"/>
      <c r="N241" s="62"/>
      <c r="O241" s="62" t="s">
        <v>69</v>
      </c>
      <c r="P241" s="62"/>
      <c r="Q241" s="62"/>
      <c r="R241" s="62"/>
      <c r="S241" s="62"/>
      <c r="T241" s="62"/>
      <c r="U241" s="62"/>
      <c r="V241" s="62"/>
      <c r="W241" s="62"/>
      <c r="X241" s="62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</row>
    <row r="242" spans="1:69" ht="61.5" customHeight="1" x14ac:dyDescent="0.2">
      <c r="A242" s="65"/>
      <c r="B242" s="65"/>
      <c r="C242" s="41" t="s">
        <v>254</v>
      </c>
      <c r="D242" s="83"/>
      <c r="E242" s="83"/>
      <c r="F242" s="83"/>
      <c r="G242" s="83"/>
      <c r="H242" s="83"/>
      <c r="I242" s="84"/>
      <c r="J242" s="134" t="s">
        <v>110</v>
      </c>
      <c r="K242" s="134"/>
      <c r="L242" s="134"/>
      <c r="M242" s="134"/>
      <c r="N242" s="134"/>
      <c r="O242" s="134" t="s">
        <v>188</v>
      </c>
      <c r="P242" s="134"/>
      <c r="Q242" s="134"/>
      <c r="R242" s="134"/>
      <c r="S242" s="134"/>
      <c r="T242" s="134"/>
      <c r="U242" s="134"/>
      <c r="V242" s="134"/>
      <c r="W242" s="134"/>
      <c r="X242" s="134"/>
      <c r="Y242" s="54">
        <v>510000</v>
      </c>
      <c r="Z242" s="54"/>
      <c r="AA242" s="54"/>
      <c r="AB242" s="54"/>
      <c r="AC242" s="54"/>
      <c r="AD242" s="54">
        <v>0</v>
      </c>
      <c r="AE242" s="54"/>
      <c r="AF242" s="54"/>
      <c r="AG242" s="54"/>
      <c r="AH242" s="54"/>
      <c r="AI242" s="54">
        <f>Y242+AD242</f>
        <v>510000</v>
      </c>
      <c r="AJ242" s="54"/>
      <c r="AK242" s="54"/>
      <c r="AL242" s="54"/>
      <c r="AM242" s="54"/>
      <c r="AN242" s="54">
        <v>510000</v>
      </c>
      <c r="AO242" s="54"/>
      <c r="AP242" s="54"/>
      <c r="AQ242" s="54"/>
      <c r="AR242" s="54"/>
      <c r="AS242" s="54">
        <v>0</v>
      </c>
      <c r="AT242" s="54"/>
      <c r="AU242" s="54"/>
      <c r="AV242" s="54"/>
      <c r="AW242" s="54"/>
      <c r="AX242" s="47">
        <f>AN242+AS242</f>
        <v>510000</v>
      </c>
      <c r="AY242" s="47"/>
      <c r="AZ242" s="47"/>
      <c r="BA242" s="47"/>
      <c r="BB242" s="47"/>
      <c r="BC242" s="47">
        <f>AN242-Y242</f>
        <v>0</v>
      </c>
      <c r="BD242" s="47"/>
      <c r="BE242" s="47"/>
      <c r="BF242" s="47"/>
      <c r="BG242" s="47"/>
      <c r="BH242" s="47">
        <f>AS242-AD242</f>
        <v>0</v>
      </c>
      <c r="BI242" s="47"/>
      <c r="BJ242" s="47"/>
      <c r="BK242" s="47"/>
      <c r="BL242" s="47"/>
      <c r="BM242" s="47">
        <f>BC242+BH242</f>
        <v>0</v>
      </c>
      <c r="BN242" s="47"/>
      <c r="BO242" s="47"/>
      <c r="BP242" s="47"/>
      <c r="BQ242" s="47"/>
    </row>
    <row r="243" spans="1:69" ht="15.75" x14ac:dyDescent="0.2">
      <c r="A243" s="65"/>
      <c r="B243" s="65"/>
      <c r="C243" s="48" t="s">
        <v>81</v>
      </c>
      <c r="D243" s="88"/>
      <c r="E243" s="88"/>
      <c r="F243" s="88"/>
      <c r="G243" s="88"/>
      <c r="H243" s="88"/>
      <c r="I243" s="89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54"/>
      <c r="Z243" s="54"/>
      <c r="AA243" s="54"/>
      <c r="AB243" s="54"/>
      <c r="AC243" s="54"/>
      <c r="AD243" s="54">
        <v>0</v>
      </c>
      <c r="AE243" s="54"/>
      <c r="AF243" s="54"/>
      <c r="AG243" s="54"/>
      <c r="AH243" s="54"/>
      <c r="AI243" s="54">
        <f>Y243+AD243</f>
        <v>0</v>
      </c>
      <c r="AJ243" s="54"/>
      <c r="AK243" s="54"/>
      <c r="AL243" s="54"/>
      <c r="AM243" s="54"/>
      <c r="AN243" s="54"/>
      <c r="AO243" s="54"/>
      <c r="AP243" s="54"/>
      <c r="AQ243" s="54"/>
      <c r="AR243" s="54"/>
      <c r="AS243" s="54">
        <v>0</v>
      </c>
      <c r="AT243" s="54"/>
      <c r="AU243" s="54"/>
      <c r="AV243" s="54"/>
      <c r="AW243" s="54"/>
      <c r="AX243" s="47">
        <f>AN243+AS243</f>
        <v>0</v>
      </c>
      <c r="AY243" s="47"/>
      <c r="AZ243" s="47"/>
      <c r="BA243" s="47"/>
      <c r="BB243" s="47"/>
      <c r="BC243" s="47">
        <f>AN243-Y243</f>
        <v>0</v>
      </c>
      <c r="BD243" s="47"/>
      <c r="BE243" s="47"/>
      <c r="BF243" s="47"/>
      <c r="BG243" s="47"/>
      <c r="BH243" s="47">
        <f>AS243-AD243</f>
        <v>0</v>
      </c>
      <c r="BI243" s="47"/>
      <c r="BJ243" s="47"/>
      <c r="BK243" s="47"/>
      <c r="BL243" s="47"/>
      <c r="BM243" s="47">
        <f>BC243+BH243</f>
        <v>0</v>
      </c>
      <c r="BN243" s="47"/>
      <c r="BO243" s="47"/>
      <c r="BP243" s="47"/>
      <c r="BQ243" s="47"/>
    </row>
    <row r="244" spans="1:69" ht="40.5" customHeight="1" x14ac:dyDescent="0.2">
      <c r="A244" s="65"/>
      <c r="B244" s="65"/>
      <c r="C244" s="41" t="s">
        <v>255</v>
      </c>
      <c r="D244" s="83"/>
      <c r="E244" s="83"/>
      <c r="F244" s="83"/>
      <c r="G244" s="83"/>
      <c r="H244" s="83"/>
      <c r="I244" s="84"/>
      <c r="J244" s="134" t="s">
        <v>83</v>
      </c>
      <c r="K244" s="134"/>
      <c r="L244" s="134"/>
      <c r="M244" s="134"/>
      <c r="N244" s="134"/>
      <c r="O244" s="134" t="s">
        <v>189</v>
      </c>
      <c r="P244" s="134"/>
      <c r="Q244" s="134"/>
      <c r="R244" s="134"/>
      <c r="S244" s="134"/>
      <c r="T244" s="134"/>
      <c r="U244" s="134"/>
      <c r="V244" s="134"/>
      <c r="W244" s="134"/>
      <c r="X244" s="134"/>
      <c r="Y244" s="54">
        <v>100</v>
      </c>
      <c r="Z244" s="54"/>
      <c r="AA244" s="54"/>
      <c r="AB244" s="54"/>
      <c r="AC244" s="54"/>
      <c r="AD244" s="54">
        <v>0</v>
      </c>
      <c r="AE244" s="54"/>
      <c r="AF244" s="54"/>
      <c r="AG244" s="54"/>
      <c r="AH244" s="54"/>
      <c r="AI244" s="54">
        <f>Y244+AD244</f>
        <v>100</v>
      </c>
      <c r="AJ244" s="54"/>
      <c r="AK244" s="54"/>
      <c r="AL244" s="54"/>
      <c r="AM244" s="54"/>
      <c r="AN244" s="54">
        <v>100</v>
      </c>
      <c r="AO244" s="54"/>
      <c r="AP244" s="54"/>
      <c r="AQ244" s="54"/>
      <c r="AR244" s="54"/>
      <c r="AS244" s="54">
        <v>0</v>
      </c>
      <c r="AT244" s="54"/>
      <c r="AU244" s="54"/>
      <c r="AV244" s="54"/>
      <c r="AW244" s="54"/>
      <c r="AX244" s="47">
        <f>AN244+AS244</f>
        <v>100</v>
      </c>
      <c r="AY244" s="47"/>
      <c r="AZ244" s="47"/>
      <c r="BA244" s="47"/>
      <c r="BB244" s="47"/>
      <c r="BC244" s="47">
        <f>AN244-Y244</f>
        <v>0</v>
      </c>
      <c r="BD244" s="47"/>
      <c r="BE244" s="47"/>
      <c r="BF244" s="47"/>
      <c r="BG244" s="47"/>
      <c r="BH244" s="47">
        <f>AS244-AD244</f>
        <v>0</v>
      </c>
      <c r="BI244" s="47"/>
      <c r="BJ244" s="47"/>
      <c r="BK244" s="47"/>
      <c r="BL244" s="47"/>
      <c r="BM244" s="47">
        <f>BC244+BH244</f>
        <v>0</v>
      </c>
      <c r="BN244" s="47"/>
      <c r="BO244" s="47"/>
      <c r="BP244" s="47"/>
      <c r="BQ244" s="47"/>
    </row>
    <row r="245" spans="1:69" ht="30.75" customHeight="1" x14ac:dyDescent="0.2">
      <c r="A245" s="65"/>
      <c r="B245" s="65"/>
      <c r="C245" s="41" t="s">
        <v>256</v>
      </c>
      <c r="D245" s="83"/>
      <c r="E245" s="83"/>
      <c r="F245" s="83"/>
      <c r="G245" s="83"/>
      <c r="H245" s="83"/>
      <c r="I245" s="84"/>
      <c r="J245" s="134" t="s">
        <v>83</v>
      </c>
      <c r="K245" s="134"/>
      <c r="L245" s="134"/>
      <c r="M245" s="134"/>
      <c r="N245" s="134"/>
      <c r="O245" s="134" t="s">
        <v>189</v>
      </c>
      <c r="P245" s="134"/>
      <c r="Q245" s="134"/>
      <c r="R245" s="134"/>
      <c r="S245" s="134"/>
      <c r="T245" s="134"/>
      <c r="U245" s="134"/>
      <c r="V245" s="134"/>
      <c r="W245" s="134"/>
      <c r="X245" s="134"/>
      <c r="Y245" s="54">
        <v>100</v>
      </c>
      <c r="Z245" s="54"/>
      <c r="AA245" s="54"/>
      <c r="AB245" s="54"/>
      <c r="AC245" s="54"/>
      <c r="AD245" s="54">
        <v>0</v>
      </c>
      <c r="AE245" s="54"/>
      <c r="AF245" s="54"/>
      <c r="AG245" s="54"/>
      <c r="AH245" s="54"/>
      <c r="AI245" s="54">
        <f t="shared" ref="AI245:AI252" si="15">Y245+AD245</f>
        <v>100</v>
      </c>
      <c r="AJ245" s="54"/>
      <c r="AK245" s="54"/>
      <c r="AL245" s="54"/>
      <c r="AM245" s="54"/>
      <c r="AN245" s="54">
        <v>100</v>
      </c>
      <c r="AO245" s="54"/>
      <c r="AP245" s="54"/>
      <c r="AQ245" s="54"/>
      <c r="AR245" s="54"/>
      <c r="AS245" s="54">
        <v>0</v>
      </c>
      <c r="AT245" s="54"/>
      <c r="AU245" s="54"/>
      <c r="AV245" s="54"/>
      <c r="AW245" s="54"/>
      <c r="AX245" s="47">
        <f>AN245+AS245</f>
        <v>100</v>
      </c>
      <c r="AY245" s="47"/>
      <c r="AZ245" s="47"/>
      <c r="BA245" s="47"/>
      <c r="BB245" s="47"/>
      <c r="BC245" s="47">
        <f>AN245-Y245</f>
        <v>0</v>
      </c>
      <c r="BD245" s="47"/>
      <c r="BE245" s="47"/>
      <c r="BF245" s="47"/>
      <c r="BG245" s="47"/>
      <c r="BH245" s="47">
        <f>AS245-AD245</f>
        <v>0</v>
      </c>
      <c r="BI245" s="47"/>
      <c r="BJ245" s="47"/>
      <c r="BK245" s="47"/>
      <c r="BL245" s="47"/>
      <c r="BM245" s="47">
        <f>BC245+BH245</f>
        <v>0</v>
      </c>
      <c r="BN245" s="47"/>
      <c r="BO245" s="47"/>
      <c r="BP245" s="47"/>
      <c r="BQ245" s="47"/>
    </row>
    <row r="246" spans="1:69" ht="29.25" customHeight="1" x14ac:dyDescent="0.2">
      <c r="A246" s="61"/>
      <c r="B246" s="61"/>
      <c r="C246" s="41" t="s">
        <v>257</v>
      </c>
      <c r="D246" s="83"/>
      <c r="E246" s="83"/>
      <c r="F246" s="83"/>
      <c r="G246" s="83"/>
      <c r="H246" s="83"/>
      <c r="I246" s="84"/>
      <c r="J246" s="134" t="s">
        <v>71</v>
      </c>
      <c r="K246" s="134"/>
      <c r="L246" s="134"/>
      <c r="M246" s="134"/>
      <c r="N246" s="134"/>
      <c r="O246" s="134" t="s">
        <v>189</v>
      </c>
      <c r="P246" s="134"/>
      <c r="Q246" s="134"/>
      <c r="R246" s="134"/>
      <c r="S246" s="134"/>
      <c r="T246" s="134"/>
      <c r="U246" s="134"/>
      <c r="V246" s="134"/>
      <c r="W246" s="134"/>
      <c r="X246" s="134"/>
      <c r="Y246" s="54">
        <v>100</v>
      </c>
      <c r="Z246" s="54"/>
      <c r="AA246" s="54"/>
      <c r="AB246" s="54"/>
      <c r="AC246" s="54"/>
      <c r="AD246" s="63"/>
      <c r="AE246" s="63"/>
      <c r="AF246" s="63"/>
      <c r="AG246" s="63"/>
      <c r="AH246" s="63"/>
      <c r="AI246" s="54">
        <f t="shared" si="15"/>
        <v>100</v>
      </c>
      <c r="AJ246" s="54"/>
      <c r="AK246" s="54"/>
      <c r="AL246" s="54"/>
      <c r="AM246" s="54"/>
      <c r="AN246" s="54">
        <v>100</v>
      </c>
      <c r="AO246" s="54"/>
      <c r="AP246" s="54"/>
      <c r="AQ246" s="54"/>
      <c r="AR246" s="54"/>
      <c r="AS246" s="63"/>
      <c r="AT246" s="63"/>
      <c r="AU246" s="63"/>
      <c r="AV246" s="63"/>
      <c r="AW246" s="63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</row>
    <row r="247" spans="1:69" ht="15.75" x14ac:dyDescent="0.2">
      <c r="A247" s="65"/>
      <c r="B247" s="65"/>
      <c r="C247" s="48" t="s">
        <v>97</v>
      </c>
      <c r="D247" s="88"/>
      <c r="E247" s="88"/>
      <c r="F247" s="88"/>
      <c r="G247" s="88"/>
      <c r="H247" s="88"/>
      <c r="I247" s="89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54"/>
      <c r="Z247" s="54"/>
      <c r="AA247" s="54"/>
      <c r="AB247" s="54"/>
      <c r="AC247" s="54"/>
      <c r="AD247" s="54">
        <v>0</v>
      </c>
      <c r="AE247" s="54"/>
      <c r="AF247" s="54"/>
      <c r="AG247" s="54"/>
      <c r="AH247" s="54"/>
      <c r="AI247" s="54">
        <f t="shared" si="15"/>
        <v>0</v>
      </c>
      <c r="AJ247" s="54"/>
      <c r="AK247" s="54"/>
      <c r="AL247" s="54"/>
      <c r="AM247" s="54"/>
      <c r="AN247" s="54"/>
      <c r="AO247" s="54"/>
      <c r="AP247" s="54"/>
      <c r="AQ247" s="54"/>
      <c r="AR247" s="54"/>
      <c r="AS247" s="54">
        <v>0</v>
      </c>
      <c r="AT247" s="54"/>
      <c r="AU247" s="54"/>
      <c r="AV247" s="54"/>
      <c r="AW247" s="54"/>
      <c r="AX247" s="47">
        <f>AN247+AS247</f>
        <v>0</v>
      </c>
      <c r="AY247" s="47"/>
      <c r="AZ247" s="47"/>
      <c r="BA247" s="47"/>
      <c r="BB247" s="47"/>
      <c r="BC247" s="47">
        <f>AN247-Y247</f>
        <v>0</v>
      </c>
      <c r="BD247" s="47"/>
      <c r="BE247" s="47"/>
      <c r="BF247" s="47"/>
      <c r="BG247" s="47"/>
      <c r="BH247" s="47">
        <f>AS247-AD247</f>
        <v>0</v>
      </c>
      <c r="BI247" s="47"/>
      <c r="BJ247" s="47"/>
      <c r="BK247" s="47"/>
      <c r="BL247" s="47"/>
      <c r="BM247" s="47">
        <f>BC247+BH247</f>
        <v>0</v>
      </c>
      <c r="BN247" s="47"/>
      <c r="BO247" s="47"/>
      <c r="BP247" s="47"/>
      <c r="BQ247" s="47"/>
    </row>
    <row r="248" spans="1:69" ht="29.25" customHeight="1" x14ac:dyDescent="0.2">
      <c r="A248" s="65"/>
      <c r="B248" s="65"/>
      <c r="C248" s="41" t="s">
        <v>258</v>
      </c>
      <c r="D248" s="83"/>
      <c r="E248" s="83"/>
      <c r="F248" s="83"/>
      <c r="G248" s="83"/>
      <c r="H248" s="83"/>
      <c r="I248" s="84"/>
      <c r="J248" s="134" t="s">
        <v>110</v>
      </c>
      <c r="K248" s="134"/>
      <c r="L248" s="134"/>
      <c r="M248" s="134"/>
      <c r="N248" s="134"/>
      <c r="O248" s="134" t="s">
        <v>111</v>
      </c>
      <c r="P248" s="134"/>
      <c r="Q248" s="134"/>
      <c r="R248" s="134"/>
      <c r="S248" s="134"/>
      <c r="T248" s="134"/>
      <c r="U248" s="134"/>
      <c r="V248" s="134"/>
      <c r="W248" s="134"/>
      <c r="X248" s="134"/>
      <c r="Y248" s="54">
        <v>5100</v>
      </c>
      <c r="Z248" s="54"/>
      <c r="AA248" s="54"/>
      <c r="AB248" s="54"/>
      <c r="AC248" s="54"/>
      <c r="AD248" s="54">
        <v>0</v>
      </c>
      <c r="AE248" s="54"/>
      <c r="AF248" s="54"/>
      <c r="AG248" s="54"/>
      <c r="AH248" s="54"/>
      <c r="AI248" s="54">
        <f t="shared" si="15"/>
        <v>5100</v>
      </c>
      <c r="AJ248" s="54"/>
      <c r="AK248" s="54"/>
      <c r="AL248" s="54"/>
      <c r="AM248" s="54"/>
      <c r="AN248" s="54">
        <v>5100</v>
      </c>
      <c r="AO248" s="54"/>
      <c r="AP248" s="54"/>
      <c r="AQ248" s="54"/>
      <c r="AR248" s="54"/>
      <c r="AS248" s="54">
        <v>0</v>
      </c>
      <c r="AT248" s="54"/>
      <c r="AU248" s="54"/>
      <c r="AV248" s="54"/>
      <c r="AW248" s="54"/>
      <c r="AX248" s="47">
        <f>AN248+AS248</f>
        <v>5100</v>
      </c>
      <c r="AY248" s="47"/>
      <c r="AZ248" s="47"/>
      <c r="BA248" s="47"/>
      <c r="BB248" s="47"/>
      <c r="BC248" s="47">
        <f>AN248-Y248</f>
        <v>0</v>
      </c>
      <c r="BD248" s="47"/>
      <c r="BE248" s="47"/>
      <c r="BF248" s="47"/>
      <c r="BG248" s="47"/>
      <c r="BH248" s="47">
        <f>AS248-AD248</f>
        <v>0</v>
      </c>
      <c r="BI248" s="47"/>
      <c r="BJ248" s="47"/>
      <c r="BK248" s="47"/>
      <c r="BL248" s="47"/>
      <c r="BM248" s="47">
        <f>BC248+BH248</f>
        <v>0</v>
      </c>
      <c r="BN248" s="47"/>
      <c r="BO248" s="47"/>
      <c r="BP248" s="47"/>
      <c r="BQ248" s="47"/>
    </row>
    <row r="249" spans="1:69" ht="30.75" customHeight="1" x14ac:dyDescent="0.2">
      <c r="A249" s="65"/>
      <c r="B249" s="65"/>
      <c r="C249" s="41" t="s">
        <v>259</v>
      </c>
      <c r="D249" s="83"/>
      <c r="E249" s="83"/>
      <c r="F249" s="83"/>
      <c r="G249" s="83"/>
      <c r="H249" s="83"/>
      <c r="I249" s="84"/>
      <c r="J249" s="134" t="s">
        <v>110</v>
      </c>
      <c r="K249" s="134"/>
      <c r="L249" s="134"/>
      <c r="M249" s="134"/>
      <c r="N249" s="134"/>
      <c r="O249" s="134" t="s">
        <v>111</v>
      </c>
      <c r="P249" s="134"/>
      <c r="Q249" s="134"/>
      <c r="R249" s="134"/>
      <c r="S249" s="134"/>
      <c r="T249" s="134"/>
      <c r="U249" s="134"/>
      <c r="V249" s="134"/>
      <c r="W249" s="134"/>
      <c r="X249" s="134"/>
      <c r="Y249" s="54">
        <v>5100</v>
      </c>
      <c r="Z249" s="54"/>
      <c r="AA249" s="54"/>
      <c r="AB249" s="54"/>
      <c r="AC249" s="54"/>
      <c r="AD249" s="54">
        <v>0</v>
      </c>
      <c r="AE249" s="54"/>
      <c r="AF249" s="54"/>
      <c r="AG249" s="54"/>
      <c r="AH249" s="54"/>
      <c r="AI249" s="54">
        <f t="shared" si="15"/>
        <v>5100</v>
      </c>
      <c r="AJ249" s="54"/>
      <c r="AK249" s="54"/>
      <c r="AL249" s="54"/>
      <c r="AM249" s="54"/>
      <c r="AN249" s="54">
        <v>5100</v>
      </c>
      <c r="AO249" s="54"/>
      <c r="AP249" s="54"/>
      <c r="AQ249" s="54"/>
      <c r="AR249" s="54"/>
      <c r="AS249" s="54">
        <v>0</v>
      </c>
      <c r="AT249" s="54"/>
      <c r="AU249" s="54"/>
      <c r="AV249" s="54"/>
      <c r="AW249" s="54"/>
      <c r="AX249" s="47">
        <f>AN249+AS249</f>
        <v>5100</v>
      </c>
      <c r="AY249" s="47"/>
      <c r="AZ249" s="47"/>
      <c r="BA249" s="47"/>
      <c r="BB249" s="47"/>
      <c r="BC249" s="47">
        <f>AN249-Y249</f>
        <v>0</v>
      </c>
      <c r="BD249" s="47"/>
      <c r="BE249" s="47"/>
      <c r="BF249" s="47"/>
      <c r="BG249" s="47"/>
      <c r="BH249" s="47">
        <f>AS249-AD249</f>
        <v>0</v>
      </c>
      <c r="BI249" s="47"/>
      <c r="BJ249" s="47"/>
      <c r="BK249" s="47"/>
      <c r="BL249" s="47"/>
      <c r="BM249" s="47">
        <f>BC249+BH249</f>
        <v>0</v>
      </c>
      <c r="BN249" s="47"/>
      <c r="BO249" s="47"/>
      <c r="BP249" s="47"/>
      <c r="BQ249" s="47"/>
    </row>
    <row r="250" spans="1:69" ht="15.75" x14ac:dyDescent="0.2">
      <c r="A250" s="65"/>
      <c r="B250" s="65"/>
      <c r="C250" s="48" t="s">
        <v>100</v>
      </c>
      <c r="D250" s="88"/>
      <c r="E250" s="88"/>
      <c r="F250" s="88"/>
      <c r="G250" s="88"/>
      <c r="H250" s="88"/>
      <c r="I250" s="89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54"/>
      <c r="Z250" s="54"/>
      <c r="AA250" s="54"/>
      <c r="AB250" s="54"/>
      <c r="AC250" s="54"/>
      <c r="AD250" s="54">
        <v>0</v>
      </c>
      <c r="AE250" s="54"/>
      <c r="AF250" s="54"/>
      <c r="AG250" s="54"/>
      <c r="AH250" s="54"/>
      <c r="AI250" s="54">
        <f t="shared" si="15"/>
        <v>0</v>
      </c>
      <c r="AJ250" s="54"/>
      <c r="AK250" s="54"/>
      <c r="AL250" s="54"/>
      <c r="AM250" s="54"/>
      <c r="AN250" s="54"/>
      <c r="AO250" s="54"/>
      <c r="AP250" s="54"/>
      <c r="AQ250" s="54"/>
      <c r="AR250" s="54"/>
      <c r="AS250" s="54">
        <v>0</v>
      </c>
      <c r="AT250" s="54"/>
      <c r="AU250" s="54"/>
      <c r="AV250" s="54"/>
      <c r="AW250" s="54"/>
      <c r="AX250" s="47">
        <f>AN250+AS250</f>
        <v>0</v>
      </c>
      <c r="AY250" s="47"/>
      <c r="AZ250" s="47"/>
      <c r="BA250" s="47"/>
      <c r="BB250" s="47"/>
      <c r="BC250" s="47">
        <f>AN250-Y250</f>
        <v>0</v>
      </c>
      <c r="BD250" s="47"/>
      <c r="BE250" s="47"/>
      <c r="BF250" s="47"/>
      <c r="BG250" s="47"/>
      <c r="BH250" s="47">
        <f>AS250-AD250</f>
        <v>0</v>
      </c>
      <c r="BI250" s="47"/>
      <c r="BJ250" s="47"/>
      <c r="BK250" s="47"/>
      <c r="BL250" s="47"/>
      <c r="BM250" s="47">
        <f>BC250+BH250</f>
        <v>0</v>
      </c>
      <c r="BN250" s="47"/>
      <c r="BO250" s="47"/>
      <c r="BP250" s="47"/>
      <c r="BQ250" s="47"/>
    </row>
    <row r="251" spans="1:69" ht="51" customHeight="1" x14ac:dyDescent="0.2">
      <c r="A251" s="61"/>
      <c r="B251" s="61"/>
      <c r="C251" s="41" t="s">
        <v>260</v>
      </c>
      <c r="D251" s="83"/>
      <c r="E251" s="83"/>
      <c r="F251" s="83"/>
      <c r="G251" s="83"/>
      <c r="H251" s="83"/>
      <c r="I251" s="84"/>
      <c r="J251" s="134" t="s">
        <v>162</v>
      </c>
      <c r="K251" s="134"/>
      <c r="L251" s="134"/>
      <c r="M251" s="134"/>
      <c r="N251" s="134"/>
      <c r="O251" s="134" t="s">
        <v>111</v>
      </c>
      <c r="P251" s="134"/>
      <c r="Q251" s="134"/>
      <c r="R251" s="134"/>
      <c r="S251" s="134"/>
      <c r="T251" s="134"/>
      <c r="U251" s="134"/>
      <c r="V251" s="134"/>
      <c r="W251" s="134"/>
      <c r="X251" s="134"/>
      <c r="Y251" s="54">
        <v>100</v>
      </c>
      <c r="Z251" s="54"/>
      <c r="AA251" s="54"/>
      <c r="AB251" s="54"/>
      <c r="AC251" s="54"/>
      <c r="AD251" s="63"/>
      <c r="AE251" s="63"/>
      <c r="AF251" s="63"/>
      <c r="AG251" s="63"/>
      <c r="AH251" s="63"/>
      <c r="AI251" s="54">
        <f t="shared" si="15"/>
        <v>100</v>
      </c>
      <c r="AJ251" s="54"/>
      <c r="AK251" s="54"/>
      <c r="AL251" s="54"/>
      <c r="AM251" s="54"/>
      <c r="AN251" s="54">
        <v>100</v>
      </c>
      <c r="AO251" s="54"/>
      <c r="AP251" s="54"/>
      <c r="AQ251" s="54"/>
      <c r="AR251" s="54"/>
      <c r="AS251" s="54">
        <v>0</v>
      </c>
      <c r="AT251" s="54"/>
      <c r="AU251" s="54"/>
      <c r="AV251" s="54"/>
      <c r="AW251" s="54"/>
      <c r="AX251" s="47">
        <f t="shared" ref="AX251:AX252" si="16">AN251+AS251</f>
        <v>100</v>
      </c>
      <c r="AY251" s="47"/>
      <c r="AZ251" s="47"/>
      <c r="BA251" s="47"/>
      <c r="BB251" s="47"/>
      <c r="BC251" s="47">
        <f t="shared" ref="BC251:BC252" si="17">AN251-Y251</f>
        <v>0</v>
      </c>
      <c r="BD251" s="47"/>
      <c r="BE251" s="47"/>
      <c r="BF251" s="47"/>
      <c r="BG251" s="47"/>
      <c r="BH251" s="47">
        <f t="shared" ref="BH251:BH252" si="18">AS251-AD251</f>
        <v>0</v>
      </c>
      <c r="BI251" s="47"/>
      <c r="BJ251" s="47"/>
      <c r="BK251" s="47"/>
      <c r="BL251" s="47"/>
      <c r="BM251" s="47">
        <f t="shared" ref="BM251:BM252" si="19">BC251+BH251</f>
        <v>0</v>
      </c>
      <c r="BN251" s="47"/>
      <c r="BO251" s="47"/>
      <c r="BP251" s="47"/>
      <c r="BQ251" s="47"/>
    </row>
    <row r="252" spans="1:69" ht="42.75" customHeight="1" x14ac:dyDescent="0.2">
      <c r="A252" s="56"/>
      <c r="B252" s="57"/>
      <c r="C252" s="41" t="s">
        <v>261</v>
      </c>
      <c r="D252" s="42"/>
      <c r="E252" s="42"/>
      <c r="F252" s="42"/>
      <c r="G252" s="42"/>
      <c r="H252" s="42"/>
      <c r="I252" s="43"/>
      <c r="J252" s="51" t="s">
        <v>162</v>
      </c>
      <c r="K252" s="52"/>
      <c r="L252" s="52"/>
      <c r="M252" s="52"/>
      <c r="N252" s="53"/>
      <c r="O252" s="51" t="s">
        <v>111</v>
      </c>
      <c r="P252" s="52"/>
      <c r="Q252" s="52"/>
      <c r="R252" s="52"/>
      <c r="S252" s="52"/>
      <c r="T252" s="52"/>
      <c r="U252" s="52"/>
      <c r="V252" s="52"/>
      <c r="W252" s="52"/>
      <c r="X252" s="53"/>
      <c r="Y252" s="44">
        <v>3.8</v>
      </c>
      <c r="Z252" s="45"/>
      <c r="AA252" s="45"/>
      <c r="AB252" s="45"/>
      <c r="AC252" s="46"/>
      <c r="AD252" s="142"/>
      <c r="AE252" s="143"/>
      <c r="AF252" s="143"/>
      <c r="AG252" s="143"/>
      <c r="AH252" s="144"/>
      <c r="AI252" s="54">
        <f t="shared" si="15"/>
        <v>3.8</v>
      </c>
      <c r="AJ252" s="54"/>
      <c r="AK252" s="54"/>
      <c r="AL252" s="54"/>
      <c r="AM252" s="54"/>
      <c r="AN252" s="44">
        <v>3.8</v>
      </c>
      <c r="AO252" s="45"/>
      <c r="AP252" s="45"/>
      <c r="AQ252" s="45"/>
      <c r="AR252" s="46"/>
      <c r="AS252" s="54">
        <v>0</v>
      </c>
      <c r="AT252" s="54"/>
      <c r="AU252" s="54"/>
      <c r="AV252" s="54"/>
      <c r="AW252" s="54"/>
      <c r="AX252" s="47">
        <f t="shared" si="16"/>
        <v>3.8</v>
      </c>
      <c r="AY252" s="47"/>
      <c r="AZ252" s="47"/>
      <c r="BA252" s="47"/>
      <c r="BB252" s="47"/>
      <c r="BC252" s="47">
        <f t="shared" si="17"/>
        <v>0</v>
      </c>
      <c r="BD252" s="47"/>
      <c r="BE252" s="47"/>
      <c r="BF252" s="47"/>
      <c r="BG252" s="47"/>
      <c r="BH252" s="47">
        <f t="shared" si="18"/>
        <v>0</v>
      </c>
      <c r="BI252" s="47"/>
      <c r="BJ252" s="47"/>
      <c r="BK252" s="47"/>
      <c r="BL252" s="47"/>
      <c r="BM252" s="47">
        <f t="shared" si="19"/>
        <v>0</v>
      </c>
      <c r="BN252" s="47"/>
      <c r="BO252" s="47"/>
      <c r="BP252" s="47"/>
      <c r="BQ252" s="47"/>
    </row>
    <row r="254" spans="1:69" ht="15.75" x14ac:dyDescent="0.2">
      <c r="A254" s="37" t="s">
        <v>56</v>
      </c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</row>
    <row r="255" spans="1:69" ht="15.75" x14ac:dyDescent="0.2">
      <c r="A255" s="38" t="s">
        <v>285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</row>
    <row r="256" spans="1:69" ht="15.75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</row>
    <row r="257" spans="1:64" ht="15.75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</row>
    <row r="258" spans="1:64" ht="13.5" x14ac:dyDescent="0.25">
      <c r="A258" s="32" t="s">
        <v>206</v>
      </c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0"/>
      <c r="AO258" s="30"/>
      <c r="AP258" s="35" t="s">
        <v>208</v>
      </c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</row>
    <row r="259" spans="1:64" x14ac:dyDescent="0.2">
      <c r="W259" s="31" t="s">
        <v>12</v>
      </c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25"/>
      <c r="AO259" s="25"/>
      <c r="AP259" s="31" t="s">
        <v>13</v>
      </c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2" spans="1:64" ht="13.5" x14ac:dyDescent="0.25">
      <c r="A262" s="32" t="s">
        <v>207</v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0"/>
      <c r="AO262" s="30"/>
      <c r="AP262" s="35" t="s">
        <v>209</v>
      </c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</row>
    <row r="263" spans="1:64" x14ac:dyDescent="0.2">
      <c r="W263" s="31" t="s">
        <v>12</v>
      </c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25"/>
      <c r="AO263" s="25"/>
      <c r="AP263" s="31" t="s">
        <v>13</v>
      </c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</sheetData>
  <mergeCells count="1239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F42:AJ42"/>
    <mergeCell ref="AK42:AO42"/>
    <mergeCell ref="AP42:AT42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BN45:BQ45"/>
    <mergeCell ref="A50:BL50"/>
    <mergeCell ref="AK46:AO46"/>
    <mergeCell ref="AP46:AT46"/>
    <mergeCell ref="AU46:AY46"/>
    <mergeCell ref="AZ46:BC46"/>
    <mergeCell ref="A45:B45"/>
    <mergeCell ref="C45:Z45"/>
    <mergeCell ref="AA45:AE45"/>
    <mergeCell ref="AF45:AJ45"/>
    <mergeCell ref="AK45:AO45"/>
    <mergeCell ref="AP45:AT45"/>
    <mergeCell ref="A48:B48"/>
    <mergeCell ref="C48:Z48"/>
    <mergeCell ref="AA48:AE48"/>
    <mergeCell ref="AF48:AJ48"/>
    <mergeCell ref="AK48:AO48"/>
    <mergeCell ref="AP48:AT48"/>
    <mergeCell ref="BD46:BH46"/>
    <mergeCell ref="BI46:BM46"/>
    <mergeCell ref="A51:BL51"/>
    <mergeCell ref="A52:P53"/>
    <mergeCell ref="Q52:AF52"/>
    <mergeCell ref="AG52:AV52"/>
    <mergeCell ref="AW52:BL52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U45:AY45"/>
    <mergeCell ref="AZ45:BC45"/>
    <mergeCell ref="BD45:BH45"/>
    <mergeCell ref="BI45:BM45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A56:P56"/>
    <mergeCell ref="Q56:U56"/>
    <mergeCell ref="V56:Z56"/>
    <mergeCell ref="AA56:AF56"/>
    <mergeCell ref="AG56:AK56"/>
    <mergeCell ref="AL56:AP56"/>
    <mergeCell ref="BH61:BL61"/>
    <mergeCell ref="AQ56:AV56"/>
    <mergeCell ref="AW56:BA56"/>
    <mergeCell ref="BB56:BF56"/>
    <mergeCell ref="BG56:BL56"/>
    <mergeCell ref="A58:BQ58"/>
    <mergeCell ref="A60:B61"/>
    <mergeCell ref="C60:I61"/>
    <mergeCell ref="J60:N61"/>
    <mergeCell ref="O60:X61"/>
    <mergeCell ref="Y60:AM60"/>
    <mergeCell ref="AI63:AM63"/>
    <mergeCell ref="AN63:AR63"/>
    <mergeCell ref="AS63:AW63"/>
    <mergeCell ref="AX63:BB63"/>
    <mergeCell ref="BC63:BG63"/>
    <mergeCell ref="BH63:BL63"/>
    <mergeCell ref="A66:B66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Y61:AC61"/>
    <mergeCell ref="AD61:AH61"/>
    <mergeCell ref="AI61:AM61"/>
    <mergeCell ref="AN61:AR61"/>
    <mergeCell ref="AS61:AW61"/>
    <mergeCell ref="AX61:BB61"/>
    <mergeCell ref="BC61:BG61"/>
    <mergeCell ref="W88:AM88"/>
    <mergeCell ref="AP88:BH88"/>
    <mergeCell ref="A37:F37"/>
    <mergeCell ref="G37:BL37"/>
    <mergeCell ref="A46:B46"/>
    <mergeCell ref="C46:Z46"/>
    <mergeCell ref="AA46:AE46"/>
    <mergeCell ref="AF46:AJ46"/>
    <mergeCell ref="A83:V83"/>
    <mergeCell ref="W83:AM83"/>
    <mergeCell ref="AP83:BH83"/>
    <mergeCell ref="W84:AM84"/>
    <mergeCell ref="AP84:BH84"/>
    <mergeCell ref="A87:V87"/>
    <mergeCell ref="W87:AM87"/>
    <mergeCell ref="AP87:BH87"/>
    <mergeCell ref="AX64:BB64"/>
    <mergeCell ref="BC64:BG64"/>
    <mergeCell ref="BH64:BL64"/>
    <mergeCell ref="AX62:BB62"/>
    <mergeCell ref="BC62:BG62"/>
    <mergeCell ref="BH62:BL62"/>
    <mergeCell ref="AN60:BB60"/>
    <mergeCell ref="BC60:BQ60"/>
    <mergeCell ref="BM64:BQ64"/>
    <mergeCell ref="A79:BL79"/>
    <mergeCell ref="A80:BL80"/>
    <mergeCell ref="AI65:AM65"/>
    <mergeCell ref="AN65:AR65"/>
    <mergeCell ref="AS65:AW65"/>
    <mergeCell ref="AX65:BB65"/>
    <mergeCell ref="BM63:BQ63"/>
    <mergeCell ref="A65:B65"/>
    <mergeCell ref="C65:I65"/>
    <mergeCell ref="J65:N65"/>
    <mergeCell ref="O65:X65"/>
    <mergeCell ref="Y65:AC65"/>
    <mergeCell ref="AD65:AH65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U48:AY48"/>
    <mergeCell ref="AZ48:BC48"/>
    <mergeCell ref="BD48:BH48"/>
    <mergeCell ref="BI48:BM48"/>
    <mergeCell ref="BN48:BQ48"/>
    <mergeCell ref="AZ47:BC47"/>
    <mergeCell ref="BD47:BH47"/>
    <mergeCell ref="BI47:BM47"/>
    <mergeCell ref="BN47:BQ47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C67:I67"/>
    <mergeCell ref="J67:N67"/>
    <mergeCell ref="O67:X67"/>
    <mergeCell ref="Y67:AC67"/>
    <mergeCell ref="AD67:AH67"/>
    <mergeCell ref="AX68:BB68"/>
    <mergeCell ref="BC68:BG68"/>
    <mergeCell ref="AN66:AR66"/>
    <mergeCell ref="AS66:AW66"/>
    <mergeCell ref="AX66:BB66"/>
    <mergeCell ref="BC66:BG66"/>
    <mergeCell ref="BH66:BL66"/>
    <mergeCell ref="BM66:BQ66"/>
    <mergeCell ref="BC65:BG65"/>
    <mergeCell ref="BH65:BL65"/>
    <mergeCell ref="BM65:BQ65"/>
    <mergeCell ref="C66:I66"/>
    <mergeCell ref="J66:N66"/>
    <mergeCell ref="O66:X66"/>
    <mergeCell ref="Y66:AC66"/>
    <mergeCell ref="AD66:AH66"/>
    <mergeCell ref="AI66:AM66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7:AM77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BM77:BQ77"/>
    <mergeCell ref="D106:J106"/>
    <mergeCell ref="L106:BL106"/>
    <mergeCell ref="A108:B108"/>
    <mergeCell ref="D108:J108"/>
    <mergeCell ref="L108:BL108"/>
    <mergeCell ref="D109:J109"/>
    <mergeCell ref="L109:BL109"/>
    <mergeCell ref="A111:B111"/>
    <mergeCell ref="D111:J111"/>
    <mergeCell ref="L111:AB111"/>
    <mergeCell ref="AC111:BL111"/>
    <mergeCell ref="AO93:BL97"/>
    <mergeCell ref="A98:BL98"/>
    <mergeCell ref="A99:BL99"/>
    <mergeCell ref="A100:BL100"/>
    <mergeCell ref="A101:BL101"/>
    <mergeCell ref="A102:BL102"/>
    <mergeCell ref="A103:BL103"/>
    <mergeCell ref="A105:B105"/>
    <mergeCell ref="D105:J105"/>
    <mergeCell ref="L105:BL105"/>
    <mergeCell ref="A118:F118"/>
    <mergeCell ref="G118:BL118"/>
    <mergeCell ref="A120:BL120"/>
    <mergeCell ref="A121:BL121"/>
    <mergeCell ref="A123:BL123"/>
    <mergeCell ref="A124:F124"/>
    <mergeCell ref="G124:BL124"/>
    <mergeCell ref="A125:F125"/>
    <mergeCell ref="G125:BL125"/>
    <mergeCell ref="D112:J112"/>
    <mergeCell ref="L112:AB112"/>
    <mergeCell ref="AC112:BL112"/>
    <mergeCell ref="A114:BL114"/>
    <mergeCell ref="A115:F115"/>
    <mergeCell ref="G115:BL115"/>
    <mergeCell ref="A116:F116"/>
    <mergeCell ref="G116:BL116"/>
    <mergeCell ref="A117:F117"/>
    <mergeCell ref="G117:BL117"/>
    <mergeCell ref="A126:F126"/>
    <mergeCell ref="G126:BL126"/>
    <mergeCell ref="A127:F127"/>
    <mergeCell ref="G127:BL127"/>
    <mergeCell ref="A128:F128"/>
    <mergeCell ref="G128:BL128"/>
    <mergeCell ref="A130:BQ130"/>
    <mergeCell ref="A131:BQ131"/>
    <mergeCell ref="A132:B133"/>
    <mergeCell ref="C132:Z133"/>
    <mergeCell ref="AA132:AO132"/>
    <mergeCell ref="AP132:BC132"/>
    <mergeCell ref="BD132:BQ132"/>
    <mergeCell ref="AA133:AE133"/>
    <mergeCell ref="AF133:AJ133"/>
    <mergeCell ref="AK133:AO133"/>
    <mergeCell ref="AP133:AT133"/>
    <mergeCell ref="AU133:AY133"/>
    <mergeCell ref="AZ133:BC133"/>
    <mergeCell ref="BD133:BH133"/>
    <mergeCell ref="BI133:BM133"/>
    <mergeCell ref="BN133:BQ133"/>
    <mergeCell ref="BI134:BM134"/>
    <mergeCell ref="BN134:BQ134"/>
    <mergeCell ref="A135:B135"/>
    <mergeCell ref="C135:Z135"/>
    <mergeCell ref="AA135:AE135"/>
    <mergeCell ref="AF135:AJ135"/>
    <mergeCell ref="AK135:AO135"/>
    <mergeCell ref="AP135:AT135"/>
    <mergeCell ref="AU135:AY135"/>
    <mergeCell ref="AZ135:BC135"/>
    <mergeCell ref="BD135:BH135"/>
    <mergeCell ref="BI135:BM135"/>
    <mergeCell ref="BN135:BQ135"/>
    <mergeCell ref="A134:B134"/>
    <mergeCell ref="C134:Z134"/>
    <mergeCell ref="AA134:AE134"/>
    <mergeCell ref="AF134:AJ134"/>
    <mergeCell ref="AK134:AO134"/>
    <mergeCell ref="AP134:AT134"/>
    <mergeCell ref="AU134:AY134"/>
    <mergeCell ref="AZ134:BC134"/>
    <mergeCell ref="BD134:BH134"/>
    <mergeCell ref="AK138:AO138"/>
    <mergeCell ref="AP138:AT138"/>
    <mergeCell ref="AU138:AY138"/>
    <mergeCell ref="AZ138:BC138"/>
    <mergeCell ref="BD138:BH138"/>
    <mergeCell ref="BI136:BM136"/>
    <mergeCell ref="BN136:BQ136"/>
    <mergeCell ref="A137:B137"/>
    <mergeCell ref="C137:Z137"/>
    <mergeCell ref="AA137:AE137"/>
    <mergeCell ref="AF137:AJ137"/>
    <mergeCell ref="AK137:AO137"/>
    <mergeCell ref="AP137:AT137"/>
    <mergeCell ref="AU137:AY137"/>
    <mergeCell ref="AZ137:BC137"/>
    <mergeCell ref="BD137:BH137"/>
    <mergeCell ref="BI137:BM137"/>
    <mergeCell ref="BN137:BQ137"/>
    <mergeCell ref="A136:B136"/>
    <mergeCell ref="C136:Z136"/>
    <mergeCell ref="AA136:AE136"/>
    <mergeCell ref="AF136:AJ136"/>
    <mergeCell ref="AK136:AO136"/>
    <mergeCell ref="AP136:AT136"/>
    <mergeCell ref="AU136:AY136"/>
    <mergeCell ref="AZ136:BC136"/>
    <mergeCell ref="BD136:BH136"/>
    <mergeCell ref="A141:BL141"/>
    <mergeCell ref="A142:BL142"/>
    <mergeCell ref="A143:P144"/>
    <mergeCell ref="Q143:AF143"/>
    <mergeCell ref="AG143:AV143"/>
    <mergeCell ref="AW143:BL143"/>
    <mergeCell ref="Q144:U144"/>
    <mergeCell ref="V144:Z144"/>
    <mergeCell ref="AA144:AF144"/>
    <mergeCell ref="AG144:AK144"/>
    <mergeCell ref="AL144:AP144"/>
    <mergeCell ref="AQ144:AV144"/>
    <mergeCell ref="AW144:BA144"/>
    <mergeCell ref="BB144:BF144"/>
    <mergeCell ref="BG144:BL144"/>
    <mergeCell ref="BI138:BM138"/>
    <mergeCell ref="BN138:BQ138"/>
    <mergeCell ref="A139:B139"/>
    <mergeCell ref="C139:Z139"/>
    <mergeCell ref="AA139:AE139"/>
    <mergeCell ref="AF139:AJ139"/>
    <mergeCell ref="AK139:AO139"/>
    <mergeCell ref="AP139:AT139"/>
    <mergeCell ref="AU139:AY139"/>
    <mergeCell ref="AZ139:BC139"/>
    <mergeCell ref="BD139:BH139"/>
    <mergeCell ref="BI139:BM139"/>
    <mergeCell ref="BN139:BQ139"/>
    <mergeCell ref="A138:B138"/>
    <mergeCell ref="C138:Z138"/>
    <mergeCell ref="AA138:AE138"/>
    <mergeCell ref="AF138:AJ138"/>
    <mergeCell ref="BG145:BL145"/>
    <mergeCell ref="A146:P146"/>
    <mergeCell ref="Q146:U146"/>
    <mergeCell ref="V146:Z146"/>
    <mergeCell ref="AA146:AF146"/>
    <mergeCell ref="AG146:AK146"/>
    <mergeCell ref="AL146:AP146"/>
    <mergeCell ref="AQ146:AV146"/>
    <mergeCell ref="AW146:BA146"/>
    <mergeCell ref="BB146:BF146"/>
    <mergeCell ref="BG146:BL146"/>
    <mergeCell ref="A145:P145"/>
    <mergeCell ref="Q145:U145"/>
    <mergeCell ref="V145:Z145"/>
    <mergeCell ref="AA145:AF145"/>
    <mergeCell ref="AG145:AK145"/>
    <mergeCell ref="AL145:AP145"/>
    <mergeCell ref="AQ145:AV145"/>
    <mergeCell ref="AW145:BA145"/>
    <mergeCell ref="BB145:BF145"/>
    <mergeCell ref="BG147:BL147"/>
    <mergeCell ref="A149:BQ149"/>
    <mergeCell ref="A151:B152"/>
    <mergeCell ref="C151:I152"/>
    <mergeCell ref="J151:N152"/>
    <mergeCell ref="O151:X152"/>
    <mergeCell ref="Y151:AM151"/>
    <mergeCell ref="AN151:BB151"/>
    <mergeCell ref="BC151:BQ151"/>
    <mergeCell ref="Y152:AC152"/>
    <mergeCell ref="AD152:AH152"/>
    <mergeCell ref="AI152:AM152"/>
    <mergeCell ref="AN152:AR152"/>
    <mergeCell ref="AS152:AW152"/>
    <mergeCell ref="AX152:BB152"/>
    <mergeCell ref="BC152:BG152"/>
    <mergeCell ref="BH152:BL152"/>
    <mergeCell ref="BM152:BQ152"/>
    <mergeCell ref="A147:P147"/>
    <mergeCell ref="Q147:U147"/>
    <mergeCell ref="V147:Z147"/>
    <mergeCell ref="AA147:AF147"/>
    <mergeCell ref="AG147:AK147"/>
    <mergeCell ref="AL147:AP147"/>
    <mergeCell ref="AQ147:AV147"/>
    <mergeCell ref="AW147:BA147"/>
    <mergeCell ref="BB147:BF147"/>
    <mergeCell ref="AX153:BB153"/>
    <mergeCell ref="BC153:BG153"/>
    <mergeCell ref="BH153:BL153"/>
    <mergeCell ref="BM153:BQ153"/>
    <mergeCell ref="A154:B154"/>
    <mergeCell ref="C154:I154"/>
    <mergeCell ref="J154:N154"/>
    <mergeCell ref="O154:X154"/>
    <mergeCell ref="Y154:AC154"/>
    <mergeCell ref="AD154:AH154"/>
    <mergeCell ref="AI154:AM154"/>
    <mergeCell ref="AN154:AR154"/>
    <mergeCell ref="AS154:AW154"/>
    <mergeCell ref="AX154:BB154"/>
    <mergeCell ref="BC154:BG154"/>
    <mergeCell ref="BH154:BL154"/>
    <mergeCell ref="BM154:BQ154"/>
    <mergeCell ref="A153:B153"/>
    <mergeCell ref="C153:I153"/>
    <mergeCell ref="J153:N153"/>
    <mergeCell ref="O153:X153"/>
    <mergeCell ref="Y153:AC153"/>
    <mergeCell ref="AD153:AH153"/>
    <mergeCell ref="AI153:AM153"/>
    <mergeCell ref="AN153:AR153"/>
    <mergeCell ref="AS153:AW153"/>
    <mergeCell ref="AX155:BB155"/>
    <mergeCell ref="BC155:BG155"/>
    <mergeCell ref="BH155:BL155"/>
    <mergeCell ref="BM155:BQ155"/>
    <mergeCell ref="A156:B156"/>
    <mergeCell ref="C156:I156"/>
    <mergeCell ref="J156:N156"/>
    <mergeCell ref="O156:X156"/>
    <mergeCell ref="Y156:AC156"/>
    <mergeCell ref="AD156:AH156"/>
    <mergeCell ref="AI156:AM156"/>
    <mergeCell ref="AN156:AR156"/>
    <mergeCell ref="AS156:AW156"/>
    <mergeCell ref="AX156:BB156"/>
    <mergeCell ref="BC156:BG156"/>
    <mergeCell ref="BH156:BL156"/>
    <mergeCell ref="BM156:BQ156"/>
    <mergeCell ref="A155:B155"/>
    <mergeCell ref="C155:I155"/>
    <mergeCell ref="J155:N155"/>
    <mergeCell ref="O155:X155"/>
    <mergeCell ref="Y155:AC155"/>
    <mergeCell ref="AD155:AH155"/>
    <mergeCell ref="AI155:AM155"/>
    <mergeCell ref="AN155:AR155"/>
    <mergeCell ref="AS155:AW155"/>
    <mergeCell ref="AX157:BB157"/>
    <mergeCell ref="BC157:BG157"/>
    <mergeCell ref="BH157:BL157"/>
    <mergeCell ref="BM157:BQ157"/>
    <mergeCell ref="A158:B158"/>
    <mergeCell ref="C158:I158"/>
    <mergeCell ref="J158:N158"/>
    <mergeCell ref="O158:X158"/>
    <mergeCell ref="Y158:AC158"/>
    <mergeCell ref="AD158:AH158"/>
    <mergeCell ref="AI158:AM158"/>
    <mergeCell ref="AN158:AR158"/>
    <mergeCell ref="AS158:AW158"/>
    <mergeCell ref="AX158:BB158"/>
    <mergeCell ref="BC158:BG158"/>
    <mergeCell ref="BH158:BL158"/>
    <mergeCell ref="BM158:BQ158"/>
    <mergeCell ref="A157:B157"/>
    <mergeCell ref="C157:I157"/>
    <mergeCell ref="J157:N157"/>
    <mergeCell ref="O157:X157"/>
    <mergeCell ref="Y157:AC157"/>
    <mergeCell ref="AD157:AH157"/>
    <mergeCell ref="AI157:AM157"/>
    <mergeCell ref="AN157:AR157"/>
    <mergeCell ref="AS157:AW157"/>
    <mergeCell ref="AX159:BB159"/>
    <mergeCell ref="BC159:BG159"/>
    <mergeCell ref="BH159:BL159"/>
    <mergeCell ref="BM159:BQ159"/>
    <mergeCell ref="A160:B160"/>
    <mergeCell ref="C160:I160"/>
    <mergeCell ref="J160:N160"/>
    <mergeCell ref="O160:X160"/>
    <mergeCell ref="Y160:AC160"/>
    <mergeCell ref="AD160:AH160"/>
    <mergeCell ref="AI160:AM160"/>
    <mergeCell ref="AN160:AR160"/>
    <mergeCell ref="AS160:AW160"/>
    <mergeCell ref="AX160:BB160"/>
    <mergeCell ref="BC160:BG160"/>
    <mergeCell ref="BH160:BL160"/>
    <mergeCell ref="BM160:BQ160"/>
    <mergeCell ref="A159:B159"/>
    <mergeCell ref="C159:I159"/>
    <mergeCell ref="J159:N159"/>
    <mergeCell ref="O159:X159"/>
    <mergeCell ref="Y159:AC159"/>
    <mergeCell ref="AD159:AH159"/>
    <mergeCell ref="AI159:AM159"/>
    <mergeCell ref="AN159:AR159"/>
    <mergeCell ref="AS159:AW159"/>
    <mergeCell ref="AI163:AM163"/>
    <mergeCell ref="AN163:AR163"/>
    <mergeCell ref="AS163:AW163"/>
    <mergeCell ref="AX161:BB161"/>
    <mergeCell ref="BC161:BG161"/>
    <mergeCell ref="BH161:BL161"/>
    <mergeCell ref="BM161:BQ161"/>
    <mergeCell ref="A162:B162"/>
    <mergeCell ref="C162:I162"/>
    <mergeCell ref="J162:N162"/>
    <mergeCell ref="O162:X162"/>
    <mergeCell ref="Y162:AC162"/>
    <mergeCell ref="AD162:AH162"/>
    <mergeCell ref="AI162:AM162"/>
    <mergeCell ref="AN162:AR162"/>
    <mergeCell ref="AS162:AW162"/>
    <mergeCell ref="AX162:BB162"/>
    <mergeCell ref="BC162:BG162"/>
    <mergeCell ref="BH162:BL162"/>
    <mergeCell ref="BM162:BQ162"/>
    <mergeCell ref="A161:B161"/>
    <mergeCell ref="C161:I161"/>
    <mergeCell ref="J161:N161"/>
    <mergeCell ref="O161:X161"/>
    <mergeCell ref="Y161:AC161"/>
    <mergeCell ref="AD161:AH161"/>
    <mergeCell ref="AI161:AM161"/>
    <mergeCell ref="AN161:AR161"/>
    <mergeCell ref="AS161:AW161"/>
    <mergeCell ref="A165:B165"/>
    <mergeCell ref="C165:I165"/>
    <mergeCell ref="J165:N165"/>
    <mergeCell ref="O165:X165"/>
    <mergeCell ref="Y165:AC165"/>
    <mergeCell ref="AD165:AH165"/>
    <mergeCell ref="AI165:AM165"/>
    <mergeCell ref="AN165:AR165"/>
    <mergeCell ref="AS165:AW165"/>
    <mergeCell ref="AX163:BB163"/>
    <mergeCell ref="BC163:BG163"/>
    <mergeCell ref="BH163:BL163"/>
    <mergeCell ref="BM163:BQ163"/>
    <mergeCell ref="A164:B164"/>
    <mergeCell ref="C164:I164"/>
    <mergeCell ref="J164:N164"/>
    <mergeCell ref="O164:X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M164:BQ164"/>
    <mergeCell ref="A163:B163"/>
    <mergeCell ref="C163:I163"/>
    <mergeCell ref="J163:N163"/>
    <mergeCell ref="O163:X163"/>
    <mergeCell ref="Y163:AC163"/>
    <mergeCell ref="AD163:AH163"/>
    <mergeCell ref="AX170:BB170"/>
    <mergeCell ref="BC169:BG169"/>
    <mergeCell ref="A168:B168"/>
    <mergeCell ref="C168:I168"/>
    <mergeCell ref="J168:N168"/>
    <mergeCell ref="O168:X168"/>
    <mergeCell ref="Y168:AC168"/>
    <mergeCell ref="AD168:AH168"/>
    <mergeCell ref="AI168:AM168"/>
    <mergeCell ref="AN168:AR168"/>
    <mergeCell ref="AS168:AW168"/>
    <mergeCell ref="AX165:BB165"/>
    <mergeCell ref="BC165:BG165"/>
    <mergeCell ref="BH165:BL165"/>
    <mergeCell ref="BM165:BQ165"/>
    <mergeCell ref="A167:B167"/>
    <mergeCell ref="C167:I167"/>
    <mergeCell ref="J167:N167"/>
    <mergeCell ref="O167:X167"/>
    <mergeCell ref="Y167:AC167"/>
    <mergeCell ref="AD167:AH167"/>
    <mergeCell ref="AI167:AM167"/>
    <mergeCell ref="AN167:AR167"/>
    <mergeCell ref="AS167:AW167"/>
    <mergeCell ref="AX167:BB167"/>
    <mergeCell ref="BC167:BG167"/>
    <mergeCell ref="BH167:BL167"/>
    <mergeCell ref="BM167:BQ167"/>
    <mergeCell ref="A166:B166"/>
    <mergeCell ref="AS166:AW166"/>
    <mergeCell ref="AX166:BB166"/>
    <mergeCell ref="BC166:BG166"/>
    <mergeCell ref="A173:BL173"/>
    <mergeCell ref="A174:BL174"/>
    <mergeCell ref="A177:V177"/>
    <mergeCell ref="W177:AM177"/>
    <mergeCell ref="AP177:BH177"/>
    <mergeCell ref="W178:AM178"/>
    <mergeCell ref="AP178:BH178"/>
    <mergeCell ref="A181:V181"/>
    <mergeCell ref="W181:AM181"/>
    <mergeCell ref="AP181:BH181"/>
    <mergeCell ref="AX168:BB168"/>
    <mergeCell ref="BC168:BG168"/>
    <mergeCell ref="BH168:BL168"/>
    <mergeCell ref="BM168:BQ168"/>
    <mergeCell ref="A171:B171"/>
    <mergeCell ref="C171:I171"/>
    <mergeCell ref="J171:N171"/>
    <mergeCell ref="O171:X171"/>
    <mergeCell ref="Y171:AC171"/>
    <mergeCell ref="AD171:AH171"/>
    <mergeCell ref="AI171:AM171"/>
    <mergeCell ref="AN171:AR171"/>
    <mergeCell ref="AS171:AW171"/>
    <mergeCell ref="AX171:BB171"/>
    <mergeCell ref="BC171:BG171"/>
    <mergeCell ref="BH171:BL171"/>
    <mergeCell ref="BM171:BQ171"/>
    <mergeCell ref="A169:B169"/>
    <mergeCell ref="A170:B170"/>
    <mergeCell ref="AS169:AW169"/>
    <mergeCell ref="AS170:AW170"/>
    <mergeCell ref="AX169:BB169"/>
    <mergeCell ref="BC170:BG170"/>
    <mergeCell ref="BH166:BL166"/>
    <mergeCell ref="BH169:BL169"/>
    <mergeCell ref="BH170:BL170"/>
    <mergeCell ref="BM166:BQ166"/>
    <mergeCell ref="BM169:BQ169"/>
    <mergeCell ref="BM170:BQ170"/>
    <mergeCell ref="A187:BL187"/>
    <mergeCell ref="A188:BL188"/>
    <mergeCell ref="W182:AM182"/>
    <mergeCell ref="AP182:BH182"/>
    <mergeCell ref="C166:I166"/>
    <mergeCell ref="J166:N166"/>
    <mergeCell ref="O166:X166"/>
    <mergeCell ref="Y166:AC166"/>
    <mergeCell ref="C169:I169"/>
    <mergeCell ref="J169:N169"/>
    <mergeCell ref="O169:X169"/>
    <mergeCell ref="C170:I170"/>
    <mergeCell ref="J170:N170"/>
    <mergeCell ref="O170:X170"/>
    <mergeCell ref="Y169:AC169"/>
    <mergeCell ref="Y170:AC170"/>
    <mergeCell ref="AD166:AH166"/>
    <mergeCell ref="AD169:AH169"/>
    <mergeCell ref="AD170:AH170"/>
    <mergeCell ref="AI166:AM166"/>
    <mergeCell ref="AI169:AM169"/>
    <mergeCell ref="AI170:AM170"/>
    <mergeCell ref="AN166:AR166"/>
    <mergeCell ref="AN169:AR169"/>
    <mergeCell ref="AN170:AR170"/>
    <mergeCell ref="D195:J195"/>
    <mergeCell ref="L195:BL195"/>
    <mergeCell ref="A197:B197"/>
    <mergeCell ref="D197:J197"/>
    <mergeCell ref="L197:AB197"/>
    <mergeCell ref="AC197:BL197"/>
    <mergeCell ref="D198:J198"/>
    <mergeCell ref="L198:AB198"/>
    <mergeCell ref="AC198:BL198"/>
    <mergeCell ref="A189:BL189"/>
    <mergeCell ref="A191:B191"/>
    <mergeCell ref="D191:J191"/>
    <mergeCell ref="L191:BL191"/>
    <mergeCell ref="D192:J192"/>
    <mergeCell ref="L192:BL192"/>
    <mergeCell ref="A194:B194"/>
    <mergeCell ref="D194:J194"/>
    <mergeCell ref="L194:BL194"/>
    <mergeCell ref="A206:BL206"/>
    <mergeCell ref="A207:BL207"/>
    <mergeCell ref="A209:BL209"/>
    <mergeCell ref="A210:F210"/>
    <mergeCell ref="G210:BL210"/>
    <mergeCell ref="A211:F211"/>
    <mergeCell ref="G211:BL211"/>
    <mergeCell ref="A212:F212"/>
    <mergeCell ref="G212:BL212"/>
    <mergeCell ref="A200:BL200"/>
    <mergeCell ref="A201:F201"/>
    <mergeCell ref="G201:BL201"/>
    <mergeCell ref="A202:F202"/>
    <mergeCell ref="G202:BL202"/>
    <mergeCell ref="A203:F203"/>
    <mergeCell ref="G203:BL203"/>
    <mergeCell ref="A204:F204"/>
    <mergeCell ref="G204:BL204"/>
    <mergeCell ref="A213:F213"/>
    <mergeCell ref="G213:BL213"/>
    <mergeCell ref="A214:F214"/>
    <mergeCell ref="G214:BL214"/>
    <mergeCell ref="A216:BQ216"/>
    <mergeCell ref="A217:BQ217"/>
    <mergeCell ref="A218:B219"/>
    <mergeCell ref="C218:Z219"/>
    <mergeCell ref="AA218:AO218"/>
    <mergeCell ref="AP218:BC218"/>
    <mergeCell ref="BD218:BQ218"/>
    <mergeCell ref="AA219:AE219"/>
    <mergeCell ref="AF219:AJ219"/>
    <mergeCell ref="AK219:AO219"/>
    <mergeCell ref="AP219:AT219"/>
    <mergeCell ref="AU219:AY219"/>
    <mergeCell ref="AZ219:BC219"/>
    <mergeCell ref="BD219:BH219"/>
    <mergeCell ref="BI219:BM219"/>
    <mergeCell ref="BN219:BQ219"/>
    <mergeCell ref="BI220:BM220"/>
    <mergeCell ref="BN220:BQ220"/>
    <mergeCell ref="A221:B221"/>
    <mergeCell ref="C221:Z221"/>
    <mergeCell ref="AA221:AE221"/>
    <mergeCell ref="AF221:AJ221"/>
    <mergeCell ref="AK221:AO221"/>
    <mergeCell ref="AP221:AT221"/>
    <mergeCell ref="AU221:AY221"/>
    <mergeCell ref="AZ221:BC221"/>
    <mergeCell ref="BD221:BH221"/>
    <mergeCell ref="BI221:BM221"/>
    <mergeCell ref="BN221:BQ221"/>
    <mergeCell ref="A220:B220"/>
    <mergeCell ref="C220:Z220"/>
    <mergeCell ref="AA220:AE220"/>
    <mergeCell ref="AF220:AJ220"/>
    <mergeCell ref="AK220:AO220"/>
    <mergeCell ref="AP220:AT220"/>
    <mergeCell ref="AU220:AY220"/>
    <mergeCell ref="AZ220:BC220"/>
    <mergeCell ref="BD220:BH220"/>
    <mergeCell ref="AK224:AO224"/>
    <mergeCell ref="AP224:AT224"/>
    <mergeCell ref="AU224:AY224"/>
    <mergeCell ref="AZ224:BC224"/>
    <mergeCell ref="BD224:BH224"/>
    <mergeCell ref="BI222:BM222"/>
    <mergeCell ref="BN222:BQ222"/>
    <mergeCell ref="A223:B223"/>
    <mergeCell ref="C223:Z223"/>
    <mergeCell ref="AA223:AE223"/>
    <mergeCell ref="AF223:AJ223"/>
    <mergeCell ref="AK223:AO223"/>
    <mergeCell ref="AP223:AT223"/>
    <mergeCell ref="AU223:AY223"/>
    <mergeCell ref="AZ223:BC223"/>
    <mergeCell ref="BD223:BH223"/>
    <mergeCell ref="BI223:BM223"/>
    <mergeCell ref="BN223:BQ223"/>
    <mergeCell ref="A222:B222"/>
    <mergeCell ref="C222:Z222"/>
    <mergeCell ref="AA222:AE222"/>
    <mergeCell ref="AF222:AJ222"/>
    <mergeCell ref="AK222:AO222"/>
    <mergeCell ref="AP222:AT222"/>
    <mergeCell ref="AU222:AY222"/>
    <mergeCell ref="AZ222:BC222"/>
    <mergeCell ref="BD222:BH222"/>
    <mergeCell ref="A227:BL227"/>
    <mergeCell ref="A228:BL228"/>
    <mergeCell ref="A229:P230"/>
    <mergeCell ref="Q229:AF229"/>
    <mergeCell ref="AG229:AV229"/>
    <mergeCell ref="AW229:BL229"/>
    <mergeCell ref="Q230:U230"/>
    <mergeCell ref="V230:Z230"/>
    <mergeCell ref="AA230:AF230"/>
    <mergeCell ref="AG230:AK230"/>
    <mergeCell ref="AL230:AP230"/>
    <mergeCell ref="AQ230:AV230"/>
    <mergeCell ref="AW230:BA230"/>
    <mergeCell ref="BB230:BF230"/>
    <mergeCell ref="BG230:BL230"/>
    <mergeCell ref="BI224:BM224"/>
    <mergeCell ref="BN224:BQ224"/>
    <mergeCell ref="A225:B225"/>
    <mergeCell ref="C225:Z225"/>
    <mergeCell ref="AA225:AE225"/>
    <mergeCell ref="AF225:AJ225"/>
    <mergeCell ref="AK225:AO225"/>
    <mergeCell ref="AP225:AT225"/>
    <mergeCell ref="AU225:AY225"/>
    <mergeCell ref="AZ225:BC225"/>
    <mergeCell ref="BD225:BH225"/>
    <mergeCell ref="BI225:BM225"/>
    <mergeCell ref="BN225:BQ225"/>
    <mergeCell ref="A224:B224"/>
    <mergeCell ref="C224:Z224"/>
    <mergeCell ref="AA224:AE224"/>
    <mergeCell ref="AF224:AJ224"/>
    <mergeCell ref="BG231:BL231"/>
    <mergeCell ref="A232:P232"/>
    <mergeCell ref="Q232:U232"/>
    <mergeCell ref="V232:Z232"/>
    <mergeCell ref="AA232:AF232"/>
    <mergeCell ref="AG232:AK232"/>
    <mergeCell ref="AL232:AP232"/>
    <mergeCell ref="AQ232:AV232"/>
    <mergeCell ref="AW232:BA232"/>
    <mergeCell ref="BB232:BF232"/>
    <mergeCell ref="BG232:BL232"/>
    <mergeCell ref="A231:P231"/>
    <mergeCell ref="Q231:U231"/>
    <mergeCell ref="V231:Z231"/>
    <mergeCell ref="AA231:AF231"/>
    <mergeCell ref="AG231:AK231"/>
    <mergeCell ref="AL231:AP231"/>
    <mergeCell ref="AQ231:AV231"/>
    <mergeCell ref="AW231:BA231"/>
    <mergeCell ref="BB231:BF231"/>
    <mergeCell ref="BG233:BL233"/>
    <mergeCell ref="A235:BQ235"/>
    <mergeCell ref="A237:B238"/>
    <mergeCell ref="C237:I238"/>
    <mergeCell ref="J237:N238"/>
    <mergeCell ref="O237:X238"/>
    <mergeCell ref="Y237:AM237"/>
    <mergeCell ref="AN237:BB237"/>
    <mergeCell ref="BC237:BQ237"/>
    <mergeCell ref="Y238:AC238"/>
    <mergeCell ref="AD238:AH238"/>
    <mergeCell ref="AI238:AM238"/>
    <mergeCell ref="AN238:AR238"/>
    <mergeCell ref="AS238:AW238"/>
    <mergeCell ref="AX238:BB238"/>
    <mergeCell ref="BC238:BG238"/>
    <mergeCell ref="BH238:BL238"/>
    <mergeCell ref="BM238:BQ238"/>
    <mergeCell ref="A233:P233"/>
    <mergeCell ref="Q233:U233"/>
    <mergeCell ref="V233:Z233"/>
    <mergeCell ref="AA233:AF233"/>
    <mergeCell ref="AG233:AK233"/>
    <mergeCell ref="AL233:AP233"/>
    <mergeCell ref="AQ233:AV233"/>
    <mergeCell ref="AW233:BA233"/>
    <mergeCell ref="BB233:BF233"/>
    <mergeCell ref="AX239:BB239"/>
    <mergeCell ref="BC239:BG239"/>
    <mergeCell ref="BH239:BL239"/>
    <mergeCell ref="BM239:BQ239"/>
    <mergeCell ref="A240:B240"/>
    <mergeCell ref="C240:I240"/>
    <mergeCell ref="J240:N240"/>
    <mergeCell ref="O240:X240"/>
    <mergeCell ref="Y240:AC240"/>
    <mergeCell ref="AD240:AH240"/>
    <mergeCell ref="AI240:AM240"/>
    <mergeCell ref="AN240:AR240"/>
    <mergeCell ref="AS240:AW240"/>
    <mergeCell ref="AX240:BB240"/>
    <mergeCell ref="BC240:BG240"/>
    <mergeCell ref="BH240:BL240"/>
    <mergeCell ref="BM240:BQ240"/>
    <mergeCell ref="A239:B239"/>
    <mergeCell ref="C239:I239"/>
    <mergeCell ref="J239:N239"/>
    <mergeCell ref="O239:X239"/>
    <mergeCell ref="Y239:AC239"/>
    <mergeCell ref="AD239:AH239"/>
    <mergeCell ref="AI239:AM239"/>
    <mergeCell ref="AN239:AR239"/>
    <mergeCell ref="AS239:AW239"/>
    <mergeCell ref="AX241:BB241"/>
    <mergeCell ref="BC241:BG241"/>
    <mergeCell ref="BH241:BL241"/>
    <mergeCell ref="BM241:BQ241"/>
    <mergeCell ref="A242:B242"/>
    <mergeCell ref="C242:I242"/>
    <mergeCell ref="J242:N242"/>
    <mergeCell ref="O242:X242"/>
    <mergeCell ref="Y242:AC242"/>
    <mergeCell ref="AD242:AH242"/>
    <mergeCell ref="AI242:AM242"/>
    <mergeCell ref="AN242:AR242"/>
    <mergeCell ref="AS242:AW242"/>
    <mergeCell ref="AX242:BB242"/>
    <mergeCell ref="BC242:BG242"/>
    <mergeCell ref="BH242:BL242"/>
    <mergeCell ref="BM242:BQ242"/>
    <mergeCell ref="A241:B241"/>
    <mergeCell ref="C241:I241"/>
    <mergeCell ref="J241:N241"/>
    <mergeCell ref="O241:X241"/>
    <mergeCell ref="Y241:AC241"/>
    <mergeCell ref="AD241:AH241"/>
    <mergeCell ref="AI241:AM241"/>
    <mergeCell ref="AN241:AR241"/>
    <mergeCell ref="AS241:AW241"/>
    <mergeCell ref="AX243:BB243"/>
    <mergeCell ref="BC243:BG243"/>
    <mergeCell ref="BH243:BL243"/>
    <mergeCell ref="BM243:BQ243"/>
    <mergeCell ref="A244:B244"/>
    <mergeCell ref="C244:I244"/>
    <mergeCell ref="J244:N244"/>
    <mergeCell ref="O244:X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M244:BQ244"/>
    <mergeCell ref="A243:B243"/>
    <mergeCell ref="C243:I243"/>
    <mergeCell ref="J243:N243"/>
    <mergeCell ref="O243:X243"/>
    <mergeCell ref="Y243:AC243"/>
    <mergeCell ref="AD243:AH243"/>
    <mergeCell ref="AI243:AM243"/>
    <mergeCell ref="AN243:AR243"/>
    <mergeCell ref="AS243:AW243"/>
    <mergeCell ref="AX245:BB245"/>
    <mergeCell ref="BC245:BG245"/>
    <mergeCell ref="BH245:BL245"/>
    <mergeCell ref="BM245:BQ245"/>
    <mergeCell ref="A246:B246"/>
    <mergeCell ref="C246:I246"/>
    <mergeCell ref="J246:N246"/>
    <mergeCell ref="O246:X246"/>
    <mergeCell ref="Y246:AC246"/>
    <mergeCell ref="AD246:AH246"/>
    <mergeCell ref="AI246:AM246"/>
    <mergeCell ref="AN246:AR246"/>
    <mergeCell ref="AS246:AW246"/>
    <mergeCell ref="AX246:BB246"/>
    <mergeCell ref="BC246:BG246"/>
    <mergeCell ref="BH246:BL246"/>
    <mergeCell ref="BM246:BQ246"/>
    <mergeCell ref="A245:B245"/>
    <mergeCell ref="C245:I245"/>
    <mergeCell ref="J245:N245"/>
    <mergeCell ref="O245:X245"/>
    <mergeCell ref="Y245:AC245"/>
    <mergeCell ref="AD245:AH245"/>
    <mergeCell ref="AI245:AM245"/>
    <mergeCell ref="AN245:AR245"/>
    <mergeCell ref="AS245:AW245"/>
    <mergeCell ref="AX247:BB247"/>
    <mergeCell ref="BC247:BG247"/>
    <mergeCell ref="BH247:BL247"/>
    <mergeCell ref="BM247:BQ247"/>
    <mergeCell ref="A248:B248"/>
    <mergeCell ref="C248:I248"/>
    <mergeCell ref="J248:N248"/>
    <mergeCell ref="O248:X248"/>
    <mergeCell ref="Y248:AC248"/>
    <mergeCell ref="AD248:AH248"/>
    <mergeCell ref="AI248:AM248"/>
    <mergeCell ref="AN248:AR248"/>
    <mergeCell ref="AS248:AW248"/>
    <mergeCell ref="AX248:BB248"/>
    <mergeCell ref="BC248:BG248"/>
    <mergeCell ref="BH248:BL248"/>
    <mergeCell ref="BM248:BQ248"/>
    <mergeCell ref="A247:B247"/>
    <mergeCell ref="C247:I247"/>
    <mergeCell ref="J247:N247"/>
    <mergeCell ref="O247:X247"/>
    <mergeCell ref="Y247:AC247"/>
    <mergeCell ref="AD247:AH247"/>
    <mergeCell ref="AI247:AM247"/>
    <mergeCell ref="AN247:AR247"/>
    <mergeCell ref="AS247:AW247"/>
    <mergeCell ref="O251:X251"/>
    <mergeCell ref="Y251:AC251"/>
    <mergeCell ref="AD251:AH251"/>
    <mergeCell ref="AI251:AM251"/>
    <mergeCell ref="AN251:AR251"/>
    <mergeCell ref="AS251:AW251"/>
    <mergeCell ref="AX249:BB249"/>
    <mergeCell ref="BC249:BG249"/>
    <mergeCell ref="BH249:BL249"/>
    <mergeCell ref="BM249:BQ249"/>
    <mergeCell ref="A250:B250"/>
    <mergeCell ref="C250:I250"/>
    <mergeCell ref="J250:N250"/>
    <mergeCell ref="O250:X250"/>
    <mergeCell ref="Y250:AC250"/>
    <mergeCell ref="AD250:AH250"/>
    <mergeCell ref="AI250:AM250"/>
    <mergeCell ref="AN250:AR250"/>
    <mergeCell ref="AS250:AW250"/>
    <mergeCell ref="AX250:BB250"/>
    <mergeCell ref="BC250:BG250"/>
    <mergeCell ref="BH250:BL250"/>
    <mergeCell ref="BM250:BQ250"/>
    <mergeCell ref="A249:B249"/>
    <mergeCell ref="C249:I249"/>
    <mergeCell ref="J249:N249"/>
    <mergeCell ref="O249:X249"/>
    <mergeCell ref="Y249:AC249"/>
    <mergeCell ref="AD249:AH249"/>
    <mergeCell ref="AI249:AM249"/>
    <mergeCell ref="AN249:AR249"/>
    <mergeCell ref="AS249:AW249"/>
    <mergeCell ref="W259:AM259"/>
    <mergeCell ref="AP259:BH259"/>
    <mergeCell ref="A262:V262"/>
    <mergeCell ref="W262:AM262"/>
    <mergeCell ref="AP262:BH262"/>
    <mergeCell ref="W263:AM263"/>
    <mergeCell ref="AP263:BH263"/>
    <mergeCell ref="A254:BL254"/>
    <mergeCell ref="A255:BL255"/>
    <mergeCell ref="A258:V258"/>
    <mergeCell ref="W258:AM258"/>
    <mergeCell ref="AP258:BH258"/>
    <mergeCell ref="AX251:BB251"/>
    <mergeCell ref="BC251:BG251"/>
    <mergeCell ref="BH251:BL251"/>
    <mergeCell ref="BM251:BQ251"/>
    <mergeCell ref="A252:B252"/>
    <mergeCell ref="C252:I252"/>
    <mergeCell ref="J252:N252"/>
    <mergeCell ref="O252:X252"/>
    <mergeCell ref="Y252:AC252"/>
    <mergeCell ref="AD252:AH252"/>
    <mergeCell ref="AI252:AM252"/>
    <mergeCell ref="AN252:AR252"/>
    <mergeCell ref="AS252:AW252"/>
    <mergeCell ref="AX252:BB252"/>
    <mergeCell ref="BC252:BG252"/>
    <mergeCell ref="BH252:BL252"/>
    <mergeCell ref="BM252:BQ252"/>
    <mergeCell ref="A251:B251"/>
    <mergeCell ref="C251:I251"/>
    <mergeCell ref="J251:N251"/>
  </mergeCells>
  <conditionalFormatting sqref="C64 C168:C169">
    <cfRule type="cellIs" dxfId="76" priority="85" stopIfTrue="1" operator="equal">
      <formula>$C63</formula>
    </cfRule>
  </conditionalFormatting>
  <conditionalFormatting sqref="A64:B64">
    <cfRule type="cellIs" dxfId="75" priority="86" stopIfTrue="1" operator="equal">
      <formula>0</formula>
    </cfRule>
  </conditionalFormatting>
  <conditionalFormatting sqref="C65">
    <cfRule type="cellIs" dxfId="74" priority="83" stopIfTrue="1" operator="equal">
      <formula>$C64</formula>
    </cfRule>
  </conditionalFormatting>
  <conditionalFormatting sqref="A65:B65">
    <cfRule type="cellIs" dxfId="73" priority="84" stopIfTrue="1" operator="equal">
      <formula>0</formula>
    </cfRule>
  </conditionalFormatting>
  <conditionalFormatting sqref="C66">
    <cfRule type="cellIs" dxfId="72" priority="81" stopIfTrue="1" operator="equal">
      <formula>$C65</formula>
    </cfRule>
  </conditionalFormatting>
  <conditionalFormatting sqref="A66:B66">
    <cfRule type="cellIs" dxfId="71" priority="82" stopIfTrue="1" operator="equal">
      <formula>0</formula>
    </cfRule>
  </conditionalFormatting>
  <conditionalFormatting sqref="C67">
    <cfRule type="cellIs" dxfId="70" priority="79" stopIfTrue="1" operator="equal">
      <formula>$C66</formula>
    </cfRule>
  </conditionalFormatting>
  <conditionalFormatting sqref="A67:B67">
    <cfRule type="cellIs" dxfId="69" priority="80" stopIfTrue="1" operator="equal">
      <formula>0</formula>
    </cfRule>
  </conditionalFormatting>
  <conditionalFormatting sqref="C68">
    <cfRule type="cellIs" dxfId="68" priority="77" stopIfTrue="1" operator="equal">
      <formula>$C67</formula>
    </cfRule>
  </conditionalFormatting>
  <conditionalFormatting sqref="A68:B68">
    <cfRule type="cellIs" dxfId="67" priority="78" stopIfTrue="1" operator="equal">
      <formula>0</formula>
    </cfRule>
  </conditionalFormatting>
  <conditionalFormatting sqref="C69">
    <cfRule type="cellIs" dxfId="66" priority="75" stopIfTrue="1" operator="equal">
      <formula>$C68</formula>
    </cfRule>
  </conditionalFormatting>
  <conditionalFormatting sqref="A69:B69">
    <cfRule type="cellIs" dxfId="65" priority="76" stopIfTrue="1" operator="equal">
      <formula>0</formula>
    </cfRule>
  </conditionalFormatting>
  <conditionalFormatting sqref="C70">
    <cfRule type="cellIs" dxfId="64" priority="73" stopIfTrue="1" operator="equal">
      <formula>$C69</formula>
    </cfRule>
  </conditionalFormatting>
  <conditionalFormatting sqref="A70:B70">
    <cfRule type="cellIs" dxfId="63" priority="74" stopIfTrue="1" operator="equal">
      <formula>0</formula>
    </cfRule>
  </conditionalFormatting>
  <conditionalFormatting sqref="C71">
    <cfRule type="cellIs" dxfId="62" priority="71" stopIfTrue="1" operator="equal">
      <formula>$C70</formula>
    </cfRule>
  </conditionalFormatting>
  <conditionalFormatting sqref="A71:B71">
    <cfRule type="cellIs" dxfId="61" priority="72" stopIfTrue="1" operator="equal">
      <formula>0</formula>
    </cfRule>
  </conditionalFormatting>
  <conditionalFormatting sqref="C72">
    <cfRule type="cellIs" dxfId="60" priority="69" stopIfTrue="1" operator="equal">
      <formula>$C71</formula>
    </cfRule>
  </conditionalFormatting>
  <conditionalFormatting sqref="A72:B72">
    <cfRule type="cellIs" dxfId="59" priority="70" stopIfTrue="1" operator="equal">
      <formula>0</formula>
    </cfRule>
  </conditionalFormatting>
  <conditionalFormatting sqref="C73">
    <cfRule type="cellIs" dxfId="58" priority="67" stopIfTrue="1" operator="equal">
      <formula>$C72</formula>
    </cfRule>
  </conditionalFormatting>
  <conditionalFormatting sqref="A73:B73">
    <cfRule type="cellIs" dxfId="57" priority="68" stopIfTrue="1" operator="equal">
      <formula>0</formula>
    </cfRule>
  </conditionalFormatting>
  <conditionalFormatting sqref="C74">
    <cfRule type="cellIs" dxfId="56" priority="65" stopIfTrue="1" operator="equal">
      <formula>$C73</formula>
    </cfRule>
  </conditionalFormatting>
  <conditionalFormatting sqref="A74:B74">
    <cfRule type="cellIs" dxfId="55" priority="66" stopIfTrue="1" operator="equal">
      <formula>0</formula>
    </cfRule>
  </conditionalFormatting>
  <conditionalFormatting sqref="C75">
    <cfRule type="cellIs" dxfId="54" priority="63" stopIfTrue="1" operator="equal">
      <formula>$C74</formula>
    </cfRule>
  </conditionalFormatting>
  <conditionalFormatting sqref="A75:B75">
    <cfRule type="cellIs" dxfId="53" priority="64" stopIfTrue="1" operator="equal">
      <formula>0</formula>
    </cfRule>
  </conditionalFormatting>
  <conditionalFormatting sqref="C76">
    <cfRule type="cellIs" dxfId="52" priority="61" stopIfTrue="1" operator="equal">
      <formula>$C75</formula>
    </cfRule>
  </conditionalFormatting>
  <conditionalFormatting sqref="A76:B76">
    <cfRule type="cellIs" dxfId="51" priority="62" stopIfTrue="1" operator="equal">
      <formula>0</formula>
    </cfRule>
  </conditionalFormatting>
  <conditionalFormatting sqref="C77">
    <cfRule type="cellIs" dxfId="50" priority="59" stopIfTrue="1" operator="equal">
      <formula>$C76</formula>
    </cfRule>
  </conditionalFormatting>
  <conditionalFormatting sqref="A77:B77">
    <cfRule type="cellIs" dxfId="49" priority="60" stopIfTrue="1" operator="equal">
      <formula>0</formula>
    </cfRule>
  </conditionalFormatting>
  <conditionalFormatting sqref="C155">
    <cfRule type="cellIs" dxfId="48" priority="55" stopIfTrue="1" operator="equal">
      <formula>$C154</formula>
    </cfRule>
  </conditionalFormatting>
  <conditionalFormatting sqref="A155:B155">
    <cfRule type="cellIs" dxfId="47" priority="56" stopIfTrue="1" operator="equal">
      <formula>0</formula>
    </cfRule>
  </conditionalFormatting>
  <conditionalFormatting sqref="C156">
    <cfRule type="cellIs" dxfId="46" priority="53" stopIfTrue="1" operator="equal">
      <formula>$C155</formula>
    </cfRule>
  </conditionalFormatting>
  <conditionalFormatting sqref="A156:B156">
    <cfRule type="cellIs" dxfId="45" priority="54" stopIfTrue="1" operator="equal">
      <formula>0</formula>
    </cfRule>
  </conditionalFormatting>
  <conditionalFormatting sqref="C157">
    <cfRule type="cellIs" dxfId="44" priority="51" stopIfTrue="1" operator="equal">
      <formula>$C156</formula>
    </cfRule>
  </conditionalFormatting>
  <conditionalFormatting sqref="A157:B157">
    <cfRule type="cellIs" dxfId="43" priority="52" stopIfTrue="1" operator="equal">
      <formula>0</formula>
    </cfRule>
  </conditionalFormatting>
  <conditionalFormatting sqref="C158">
    <cfRule type="cellIs" dxfId="42" priority="49" stopIfTrue="1" operator="equal">
      <formula>$C157</formula>
    </cfRule>
  </conditionalFormatting>
  <conditionalFormatting sqref="A158:B158">
    <cfRule type="cellIs" dxfId="41" priority="50" stopIfTrue="1" operator="equal">
      <formula>0</formula>
    </cfRule>
  </conditionalFormatting>
  <conditionalFormatting sqref="C159">
    <cfRule type="cellIs" dxfId="40" priority="47" stopIfTrue="1" operator="equal">
      <formula>$C158</formula>
    </cfRule>
  </conditionalFormatting>
  <conditionalFormatting sqref="A159:B159">
    <cfRule type="cellIs" dxfId="39" priority="48" stopIfTrue="1" operator="equal">
      <formula>0</formula>
    </cfRule>
  </conditionalFormatting>
  <conditionalFormatting sqref="C160">
    <cfRule type="cellIs" dxfId="38" priority="45" stopIfTrue="1" operator="equal">
      <formula>$C159</formula>
    </cfRule>
  </conditionalFormatting>
  <conditionalFormatting sqref="A160:B160">
    <cfRule type="cellIs" dxfId="37" priority="46" stopIfTrue="1" operator="equal">
      <formula>0</formula>
    </cfRule>
  </conditionalFormatting>
  <conditionalFormatting sqref="C161">
    <cfRule type="cellIs" dxfId="36" priority="43" stopIfTrue="1" operator="equal">
      <formula>$C160</formula>
    </cfRule>
  </conditionalFormatting>
  <conditionalFormatting sqref="A161:B161">
    <cfRule type="cellIs" dxfId="35" priority="44" stopIfTrue="1" operator="equal">
      <formula>0</formula>
    </cfRule>
  </conditionalFormatting>
  <conditionalFormatting sqref="C162">
    <cfRule type="cellIs" dxfId="34" priority="41" stopIfTrue="1" operator="equal">
      <formula>$C161</formula>
    </cfRule>
  </conditionalFormatting>
  <conditionalFormatting sqref="A162:B162">
    <cfRule type="cellIs" dxfId="33" priority="42" stopIfTrue="1" operator="equal">
      <formula>0</formula>
    </cfRule>
  </conditionalFormatting>
  <conditionalFormatting sqref="C163">
    <cfRule type="cellIs" dxfId="32" priority="39" stopIfTrue="1" operator="equal">
      <formula>$C162</formula>
    </cfRule>
  </conditionalFormatting>
  <conditionalFormatting sqref="A163:B163">
    <cfRule type="cellIs" dxfId="31" priority="40" stopIfTrue="1" operator="equal">
      <formula>0</formula>
    </cfRule>
  </conditionalFormatting>
  <conditionalFormatting sqref="C164">
    <cfRule type="cellIs" dxfId="30" priority="37" stopIfTrue="1" operator="equal">
      <formula>$C163</formula>
    </cfRule>
  </conditionalFormatting>
  <conditionalFormatting sqref="A164:B164">
    <cfRule type="cellIs" dxfId="29" priority="38" stopIfTrue="1" operator="equal">
      <formula>0</formula>
    </cfRule>
  </conditionalFormatting>
  <conditionalFormatting sqref="C165:C166">
    <cfRule type="cellIs" dxfId="28" priority="35" stopIfTrue="1" operator="equal">
      <formula>$C164</formula>
    </cfRule>
  </conditionalFormatting>
  <conditionalFormatting sqref="A165:B165 A166">
    <cfRule type="cellIs" dxfId="27" priority="36" stopIfTrue="1" operator="equal">
      <formula>0</formula>
    </cfRule>
  </conditionalFormatting>
  <conditionalFormatting sqref="C167 C170">
    <cfRule type="cellIs" dxfId="26" priority="33" stopIfTrue="1" operator="equal">
      <formula>$C165</formula>
    </cfRule>
  </conditionalFormatting>
  <conditionalFormatting sqref="A167:B167">
    <cfRule type="cellIs" dxfId="25" priority="34" stopIfTrue="1" operator="equal">
      <formula>0</formula>
    </cfRule>
  </conditionalFormatting>
  <conditionalFormatting sqref="A168:B168 A169:A170">
    <cfRule type="cellIs" dxfId="24" priority="32" stopIfTrue="1" operator="equal">
      <formula>0</formula>
    </cfRule>
  </conditionalFormatting>
  <conditionalFormatting sqref="C171">
    <cfRule type="cellIs" dxfId="23" priority="29" stopIfTrue="1" operator="equal">
      <formula>$C168</formula>
    </cfRule>
  </conditionalFormatting>
  <conditionalFormatting sqref="A171:B171">
    <cfRule type="cellIs" dxfId="22" priority="30" stopIfTrue="1" operator="equal">
      <formula>0</formula>
    </cfRule>
  </conditionalFormatting>
  <conditionalFormatting sqref="C241">
    <cfRule type="cellIs" dxfId="21" priority="26" stopIfTrue="1" operator="equal">
      <formula>$C240</formula>
    </cfRule>
  </conditionalFormatting>
  <conditionalFormatting sqref="A241:B241">
    <cfRule type="cellIs" dxfId="20" priority="27" stopIfTrue="1" operator="equal">
      <formula>0</formula>
    </cfRule>
  </conditionalFormatting>
  <conditionalFormatting sqref="C242">
    <cfRule type="cellIs" dxfId="19" priority="24" stopIfTrue="1" operator="equal">
      <formula>$C241</formula>
    </cfRule>
  </conditionalFormatting>
  <conditionalFormatting sqref="A242:B242">
    <cfRule type="cellIs" dxfId="18" priority="25" stopIfTrue="1" operator="equal">
      <formula>0</formula>
    </cfRule>
  </conditionalFormatting>
  <conditionalFormatting sqref="C243">
    <cfRule type="cellIs" dxfId="17" priority="22" stopIfTrue="1" operator="equal">
      <formula>$C242</formula>
    </cfRule>
  </conditionalFormatting>
  <conditionalFormatting sqref="A243:B243">
    <cfRule type="cellIs" dxfId="16" priority="23" stopIfTrue="1" operator="equal">
      <formula>0</formula>
    </cfRule>
  </conditionalFormatting>
  <conditionalFormatting sqref="C244">
    <cfRule type="cellIs" dxfId="15" priority="20" stopIfTrue="1" operator="equal">
      <formula>$C243</formula>
    </cfRule>
  </conditionalFormatting>
  <conditionalFormatting sqref="A244:B244">
    <cfRule type="cellIs" dxfId="14" priority="21" stopIfTrue="1" operator="equal">
      <formula>0</formula>
    </cfRule>
  </conditionalFormatting>
  <conditionalFormatting sqref="C245">
    <cfRule type="cellIs" dxfId="13" priority="18" stopIfTrue="1" operator="equal">
      <formula>$C244</formula>
    </cfRule>
  </conditionalFormatting>
  <conditionalFormatting sqref="A245:B245">
    <cfRule type="cellIs" dxfId="12" priority="19" stopIfTrue="1" operator="equal">
      <formula>0</formula>
    </cfRule>
  </conditionalFormatting>
  <conditionalFormatting sqref="C246">
    <cfRule type="cellIs" dxfId="11" priority="16" stopIfTrue="1" operator="equal">
      <formula>$C245</formula>
    </cfRule>
  </conditionalFormatting>
  <conditionalFormatting sqref="A246:B246">
    <cfRule type="cellIs" dxfId="10" priority="17" stopIfTrue="1" operator="equal">
      <formula>0</formula>
    </cfRule>
  </conditionalFormatting>
  <conditionalFormatting sqref="C247">
    <cfRule type="cellIs" dxfId="9" priority="14" stopIfTrue="1" operator="equal">
      <formula>$C246</formula>
    </cfRule>
  </conditionalFormatting>
  <conditionalFormatting sqref="A247:B247">
    <cfRule type="cellIs" dxfId="8" priority="15" stopIfTrue="1" operator="equal">
      <formula>0</formula>
    </cfRule>
  </conditionalFormatting>
  <conditionalFormatting sqref="C248">
    <cfRule type="cellIs" dxfId="7" priority="12" stopIfTrue="1" operator="equal">
      <formula>$C247</formula>
    </cfRule>
  </conditionalFormatting>
  <conditionalFormatting sqref="A248:B248">
    <cfRule type="cellIs" dxfId="6" priority="13" stopIfTrue="1" operator="equal">
      <formula>0</formula>
    </cfRule>
  </conditionalFormatting>
  <conditionalFormatting sqref="C249">
    <cfRule type="cellIs" dxfId="5" priority="10" stopIfTrue="1" operator="equal">
      <formula>$C248</formula>
    </cfRule>
  </conditionalFormatting>
  <conditionalFormatting sqref="A249:B249">
    <cfRule type="cellIs" dxfId="4" priority="11" stopIfTrue="1" operator="equal">
      <formula>0</formula>
    </cfRule>
  </conditionalFormatting>
  <conditionalFormatting sqref="C250">
    <cfRule type="cellIs" dxfId="3" priority="8" stopIfTrue="1" operator="equal">
      <formula>$C249</formula>
    </cfRule>
  </conditionalFormatting>
  <conditionalFormatting sqref="A250:B250">
    <cfRule type="cellIs" dxfId="2" priority="9" stopIfTrue="1" operator="equal">
      <formula>0</formula>
    </cfRule>
  </conditionalFormatting>
  <conditionalFormatting sqref="C251:C252">
    <cfRule type="cellIs" dxfId="1" priority="6" stopIfTrue="1" operator="equal">
      <formula>$C250</formula>
    </cfRule>
  </conditionalFormatting>
  <conditionalFormatting sqref="A251:B251 A252">
    <cfRule type="cellIs" dxfId="0" priority="7" stopIfTrue="1" operator="equal">
      <formula>0</formula>
    </cfRule>
  </conditionalFormatting>
  <pageMargins left="0.31496062992125984" right="0.31496062992125984" top="0.39370078740157483" bottom="0.19685039370078741" header="0" footer="0"/>
  <pageSetup paperSize="9" scale="64" fitToHeight="999" orientation="landscape" r:id="rId1"/>
  <headerFooter alignWithMargins="0"/>
  <rowBreaks count="3" manualBreakCount="3">
    <brk id="90" max="68" man="1"/>
    <brk id="147" max="68" man="1"/>
    <brk id="18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КПК0611020-7362</vt:lpstr>
      <vt:lpstr>КПК0611030</vt:lpstr>
      <vt:lpstr>КПК0611090</vt:lpstr>
      <vt:lpstr>КПК0611150-1170</vt:lpstr>
      <vt:lpstr>КПК0611161-1162-3140</vt:lpstr>
      <vt:lpstr>'КПК0611020-7362'!Область_печати</vt:lpstr>
      <vt:lpstr>КПК0611030!Область_печати</vt:lpstr>
      <vt:lpstr>КПК0611090!Область_печати</vt:lpstr>
      <vt:lpstr>'КПК0611150-1170'!Область_печати</vt:lpstr>
      <vt:lpstr>'КПК0611161-1162-3140'!Область_печати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2020-02-10T08:29:54Z</cp:lastPrinted>
  <dcterms:created xsi:type="dcterms:W3CDTF">2016-08-10T10:53:25Z</dcterms:created>
  <dcterms:modified xsi:type="dcterms:W3CDTF">2020-02-10T08:29:56Z</dcterms:modified>
</cp:coreProperties>
</file>